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93" i="1"/>
  <c r="F132" l="1"/>
  <c r="G132"/>
  <c r="H132"/>
  <c r="I132"/>
  <c r="J132"/>
  <c r="B203" l="1"/>
  <c r="A203"/>
  <c r="L202"/>
  <c r="J202"/>
  <c r="I202"/>
  <c r="H202"/>
  <c r="G202"/>
  <c r="F202"/>
  <c r="B193"/>
  <c r="A193"/>
  <c r="L192"/>
  <c r="L203" s="1"/>
  <c r="J192"/>
  <c r="J203" s="1"/>
  <c r="I192"/>
  <c r="I203" s="1"/>
  <c r="H192"/>
  <c r="H203" s="1"/>
  <c r="G192"/>
  <c r="G203" s="1"/>
  <c r="F192"/>
  <c r="B182"/>
  <c r="A182"/>
  <c r="L181"/>
  <c r="J181"/>
  <c r="I181"/>
  <c r="H181"/>
  <c r="G181"/>
  <c r="F181"/>
  <c r="B172"/>
  <c r="A172"/>
  <c r="L171"/>
  <c r="L182" s="1"/>
  <c r="J171"/>
  <c r="J182" s="1"/>
  <c r="I171"/>
  <c r="I182" s="1"/>
  <c r="H171"/>
  <c r="H182" s="1"/>
  <c r="G171"/>
  <c r="G182" s="1"/>
  <c r="F171"/>
  <c r="F182" s="1"/>
  <c r="B163"/>
  <c r="A163"/>
  <c r="L162"/>
  <c r="J162"/>
  <c r="I162"/>
  <c r="H162"/>
  <c r="G162"/>
  <c r="F162"/>
  <c r="B153"/>
  <c r="A153"/>
  <c r="L152"/>
  <c r="L163" s="1"/>
  <c r="J152"/>
  <c r="J163" s="1"/>
  <c r="I152"/>
  <c r="I163" s="1"/>
  <c r="H152"/>
  <c r="H163" s="1"/>
  <c r="G152"/>
  <c r="G163" s="1"/>
  <c r="F152"/>
  <c r="F163" s="1"/>
  <c r="B143"/>
  <c r="A143"/>
  <c r="L142"/>
  <c r="J142"/>
  <c r="I142"/>
  <c r="H142"/>
  <c r="G142"/>
  <c r="F142"/>
  <c r="B133"/>
  <c r="A133"/>
  <c r="L132"/>
  <c r="L143" s="1"/>
  <c r="J143"/>
  <c r="I143"/>
  <c r="H143"/>
  <c r="G143"/>
  <c r="F143"/>
  <c r="B123"/>
  <c r="A123"/>
  <c r="L122"/>
  <c r="J122"/>
  <c r="I122"/>
  <c r="H122"/>
  <c r="G122"/>
  <c r="F122"/>
  <c r="B113"/>
  <c r="A113"/>
  <c r="L112"/>
  <c r="L123" s="1"/>
  <c r="J112"/>
  <c r="J123" s="1"/>
  <c r="I112"/>
  <c r="I123" s="1"/>
  <c r="H112"/>
  <c r="H123" s="1"/>
  <c r="G112"/>
  <c r="G123" s="1"/>
  <c r="F112"/>
  <c r="F123" s="1"/>
  <c r="B104"/>
  <c r="A104"/>
  <c r="L103"/>
  <c r="J103"/>
  <c r="I103"/>
  <c r="H103"/>
  <c r="G103"/>
  <c r="F103"/>
  <c r="B94"/>
  <c r="A94"/>
  <c r="L104"/>
  <c r="J93"/>
  <c r="J104" s="1"/>
  <c r="I93"/>
  <c r="I104" s="1"/>
  <c r="H93"/>
  <c r="H104" s="1"/>
  <c r="G93"/>
  <c r="G104" s="1"/>
  <c r="F93"/>
  <c r="F104" s="1"/>
  <c r="B85"/>
  <c r="A85"/>
  <c r="L84"/>
  <c r="J84"/>
  <c r="I84"/>
  <c r="H84"/>
  <c r="G84"/>
  <c r="F84"/>
  <c r="B75"/>
  <c r="A75"/>
  <c r="L74"/>
  <c r="L85" s="1"/>
  <c r="J74"/>
  <c r="J85" s="1"/>
  <c r="I74"/>
  <c r="I85" s="1"/>
  <c r="H74"/>
  <c r="H85" s="1"/>
  <c r="G74"/>
  <c r="G85" s="1"/>
  <c r="F74"/>
  <c r="F85" s="1"/>
  <c r="B64"/>
  <c r="A64"/>
  <c r="L63"/>
  <c r="J63"/>
  <c r="I63"/>
  <c r="H63"/>
  <c r="G63"/>
  <c r="F63"/>
  <c r="B54"/>
  <c r="A54"/>
  <c r="L53"/>
  <c r="L64" s="1"/>
  <c r="J53"/>
  <c r="J64" s="1"/>
  <c r="I53"/>
  <c r="I64" s="1"/>
  <c r="H53"/>
  <c r="H64" s="1"/>
  <c r="G53"/>
  <c r="G64" s="1"/>
  <c r="F53"/>
  <c r="F64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204" l="1"/>
  <c r="G204"/>
  <c r="J204"/>
  <c r="I204"/>
  <c r="H204"/>
  <c r="F203"/>
  <c r="F204" s="1"/>
</calcChain>
</file>

<file path=xl/sharedStrings.xml><?xml version="1.0" encoding="utf-8"?>
<sst xmlns="http://schemas.openxmlformats.org/spreadsheetml/2006/main" count="259" uniqueCount="80">
  <si>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</si>
  <si>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</si>
  <si>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</si>
  <si>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</si>
  <si>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</si>
  <si>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</si>
  <si>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</si>
  <si>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</si>
  <si>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</si>
  <si>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</si>
  <si>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</si>
  <si>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</si>
  <si>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</si>
  <si>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</si>
  <si>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</si>
  <si>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</si>
  <si>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</si>
  <si>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</si>
  <si>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</si>
  <si>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</si>
  <si>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</si>
  <si>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</si>
  <si>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</si>
  <si>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</si>
  <si>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</si>
  <si>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</si>
  <si>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</si>
  <si>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</si>
  <si>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</si>
  <si>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</si>
  <si>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</si>
  <si>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</si>
  <si>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</si>
  <si>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</si>
  <si>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</si>
  <si>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</si>
  <si>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</si>
  <si>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</si>
  <si>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</si>
  <si>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</t>
  </si>
  <si>
    <t>Чай с сахаром</t>
  </si>
  <si>
    <t>Бутерброд с маслом и сыром</t>
  </si>
  <si>
    <t>Яблоко</t>
  </si>
  <si>
    <t>Макароны отварные</t>
  </si>
  <si>
    <t>Курица(филе) в томатном соусе</t>
  </si>
  <si>
    <t>Компот из сухофруктов</t>
  </si>
  <si>
    <t>Хлеб пшеничный</t>
  </si>
  <si>
    <t>ТК8</t>
  </si>
  <si>
    <t>кис.мол.прод.</t>
  </si>
  <si>
    <t>Йогурт 2,5%</t>
  </si>
  <si>
    <t>Запеканка картофельная с мясом(говядина)</t>
  </si>
  <si>
    <t xml:space="preserve">Чай с сахаром </t>
  </si>
  <si>
    <t>Салат из свеклы с яблоком</t>
  </si>
  <si>
    <t>Жаркое по - домашнему с курицей</t>
  </si>
  <si>
    <t>Хлеб ржаной</t>
  </si>
  <si>
    <t>ТК7</t>
  </si>
  <si>
    <t>Каша пшенная молочная</t>
  </si>
  <si>
    <t>Каша рисовая молочная</t>
  </si>
  <si>
    <t>Картофельное пюре</t>
  </si>
  <si>
    <t>Котлеты или биточки рыбные</t>
  </si>
  <si>
    <t>Какао с молоком</t>
  </si>
  <si>
    <t>Плов (из говядины)</t>
  </si>
  <si>
    <t>конд.издел.</t>
  </si>
  <si>
    <t>54-1г</t>
  </si>
  <si>
    <t>Курица(филе) отварная</t>
  </si>
  <si>
    <t>54-5з</t>
  </si>
  <si>
    <t>Вафли промышленного производства</t>
  </si>
  <si>
    <t>Чай с молоком и сахаром</t>
  </si>
  <si>
    <t>54-4гн</t>
  </si>
  <si>
    <t>Каша перловая рассыпчатая</t>
  </si>
  <si>
    <t>54-5г</t>
  </si>
  <si>
    <t>МКОУ "СОШ с.Зубовка"</t>
  </si>
  <si>
    <t xml:space="preserve">Директор     </t>
  </si>
  <si>
    <t>Фоменко Е.Г.</t>
  </si>
  <si>
    <t>печенье промышленного производства</t>
  </si>
  <si>
    <t>Салат из белокачанной капусты</t>
  </si>
  <si>
    <t>Салат из свежих огурцов и помидоров</t>
  </si>
  <si>
    <t>Овощи свежие (огурцы в нарезке)</t>
  </si>
  <si>
    <t>Запеканка творожная со сгущ.Молоком</t>
  </si>
  <si>
    <t>Салат "Винегрет овощной"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</si>
</sst>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4"/>
  <sheetViews>
    <sheetView tabSelected="1" workbookViewId="0">
      <pane xSplit="4" ySplit="5" topLeftCell="E187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71</v>
      </c>
      <c r="D1" s="55"/>
      <c r="E1" s="55"/>
      <c r="F1" s="12" t="s">
        <v>16</v>
      </c>
      <c r="G1" s="2" t="s">
        <v>17</v>
      </c>
      <c r="H1" s="56" t="s">
        <v>72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73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10.119999999999999</v>
      </c>
      <c r="H6" s="40">
        <v>9.31</v>
      </c>
      <c r="I6" s="40">
        <v>40.4</v>
      </c>
      <c r="J6" s="40">
        <v>238.68</v>
      </c>
      <c r="K6" s="41">
        <v>183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14</v>
      </c>
      <c r="J8" s="43">
        <v>56.8</v>
      </c>
      <c r="K8" s="44">
        <v>943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7.8</v>
      </c>
      <c r="H9" s="43">
        <v>12</v>
      </c>
      <c r="I9" s="43">
        <v>18.5</v>
      </c>
      <c r="J9" s="43">
        <v>212.1</v>
      </c>
      <c r="K9" s="44">
        <v>3</v>
      </c>
      <c r="L9" s="43"/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386</v>
      </c>
      <c r="L10" s="43"/>
    </row>
    <row r="11" spans="1:12" ht="15">
      <c r="A11" s="23"/>
      <c r="B11" s="15"/>
      <c r="C11" s="11"/>
      <c r="D11" s="6" t="s">
        <v>62</v>
      </c>
      <c r="E11" s="42" t="s">
        <v>74</v>
      </c>
      <c r="F11" s="43">
        <v>15</v>
      </c>
      <c r="G11" s="43">
        <v>2.4300000000000002</v>
      </c>
      <c r="H11" s="43">
        <v>2.9</v>
      </c>
      <c r="I11" s="43">
        <v>22.3</v>
      </c>
      <c r="J11" s="43">
        <v>125</v>
      </c>
      <c r="K11" s="44">
        <v>62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56.43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20.949999999999996</v>
      </c>
      <c r="H13" s="19">
        <f t="shared" si="0"/>
        <v>24.61</v>
      </c>
      <c r="I13" s="19">
        <f t="shared" si="0"/>
        <v>105</v>
      </c>
      <c r="J13" s="19">
        <f t="shared" si="0"/>
        <v>679.58</v>
      </c>
      <c r="K13" s="25"/>
      <c r="L13" s="19">
        <f t="shared" ref="L13" si="1">SUM(L6:L12)</f>
        <v>56.43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575</v>
      </c>
      <c r="G24" s="32">
        <f t="shared" ref="G24:J24" si="4">G13+G23</f>
        <v>20.949999999999996</v>
      </c>
      <c r="H24" s="32">
        <f t="shared" si="4"/>
        <v>24.61</v>
      </c>
      <c r="I24" s="32">
        <f t="shared" si="4"/>
        <v>105</v>
      </c>
      <c r="J24" s="32">
        <f t="shared" si="4"/>
        <v>679.58</v>
      </c>
      <c r="K24" s="32"/>
      <c r="L24" s="32">
        <f t="shared" ref="L24" si="5">L13+L23</f>
        <v>56.43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150</v>
      </c>
      <c r="G25" s="40">
        <v>5.4</v>
      </c>
      <c r="H25" s="40">
        <v>4.9000000000000004</v>
      </c>
      <c r="I25" s="40">
        <v>32.799999999999997</v>
      </c>
      <c r="J25" s="40">
        <v>196.8</v>
      </c>
      <c r="K25" s="41" t="s">
        <v>63</v>
      </c>
      <c r="L25" s="40"/>
    </row>
    <row r="26" spans="1:12" ht="15">
      <c r="A26" s="14"/>
      <c r="B26" s="15"/>
      <c r="C26" s="11"/>
      <c r="D26" s="6"/>
      <c r="E26" s="42" t="s">
        <v>64</v>
      </c>
      <c r="F26" s="43">
        <v>100</v>
      </c>
      <c r="G26" s="43">
        <v>7.9</v>
      </c>
      <c r="H26" s="43">
        <v>11.24</v>
      </c>
      <c r="I26" s="43">
        <v>23.3</v>
      </c>
      <c r="J26" s="43">
        <v>202.7</v>
      </c>
      <c r="K26" s="44">
        <v>117</v>
      </c>
      <c r="L26" s="43"/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180</v>
      </c>
      <c r="G27" s="43">
        <v>0.24</v>
      </c>
      <c r="H27" s="43">
        <v>0</v>
      </c>
      <c r="I27" s="43">
        <v>6.28</v>
      </c>
      <c r="J27" s="43">
        <v>49.18</v>
      </c>
      <c r="K27" s="44">
        <v>349</v>
      </c>
      <c r="L27" s="43"/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45</v>
      </c>
      <c r="G28" s="43">
        <v>3.33</v>
      </c>
      <c r="H28" s="43">
        <v>0.27</v>
      </c>
      <c r="I28" s="43">
        <v>21.9</v>
      </c>
      <c r="J28" s="43">
        <v>103.37</v>
      </c>
      <c r="K28" s="44" t="s">
        <v>47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7" t="s">
        <v>48</v>
      </c>
      <c r="E30" s="42" t="s">
        <v>49</v>
      </c>
      <c r="F30" s="43">
        <v>125</v>
      </c>
      <c r="G30" s="43">
        <v>3.5</v>
      </c>
      <c r="H30" s="43">
        <v>3.1</v>
      </c>
      <c r="I30" s="43">
        <v>5.6</v>
      </c>
      <c r="J30" s="43">
        <v>70.599999999999994</v>
      </c>
      <c r="K30" s="44">
        <v>117</v>
      </c>
      <c r="L30" s="43"/>
    </row>
    <row r="31" spans="1:12" ht="15">
      <c r="A31" s="14"/>
      <c r="B31" s="15"/>
      <c r="C31" s="11"/>
      <c r="D31" s="6" t="s">
        <v>26</v>
      </c>
      <c r="E31" s="42" t="s">
        <v>75</v>
      </c>
      <c r="F31" s="43">
        <v>60</v>
      </c>
      <c r="G31" s="43">
        <v>1.05</v>
      </c>
      <c r="H31" s="43">
        <v>0.19</v>
      </c>
      <c r="I31" s="43">
        <v>3.64</v>
      </c>
      <c r="J31" s="43">
        <v>20.48</v>
      </c>
      <c r="K31" s="44">
        <v>64</v>
      </c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>
        <v>105.45</v>
      </c>
    </row>
    <row r="33" spans="1:12" ht="15">
      <c r="A33" s="16"/>
      <c r="B33" s="17"/>
      <c r="C33" s="8"/>
      <c r="D33" s="18" t="s">
        <v>33</v>
      </c>
      <c r="E33" s="9"/>
      <c r="F33" s="19">
        <f>SUM(F25:F32)</f>
        <v>660</v>
      </c>
      <c r="G33" s="19">
        <f t="shared" ref="G33" si="6">SUM(G25:G32)</f>
        <v>21.42</v>
      </c>
      <c r="H33" s="19">
        <f t="shared" ref="H33" si="7">SUM(H25:H32)</f>
        <v>19.700000000000003</v>
      </c>
      <c r="I33" s="19">
        <f t="shared" ref="I33" si="8">SUM(I25:I32)</f>
        <v>93.52</v>
      </c>
      <c r="J33" s="19">
        <f t="shared" ref="J33:L33" si="9">SUM(J25:J32)</f>
        <v>643.13</v>
      </c>
      <c r="K33" s="25"/>
      <c r="L33" s="19">
        <f t="shared" si="9"/>
        <v>105.45</v>
      </c>
    </row>
    <row r="34" spans="1:12" ht="1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>
      <c r="A44" s="33">
        <f>A25</f>
        <v>1</v>
      </c>
      <c r="B44" s="33">
        <f>B25</f>
        <v>2</v>
      </c>
      <c r="C44" s="57" t="s">
        <v>4</v>
      </c>
      <c r="D44" s="58"/>
      <c r="E44" s="31"/>
      <c r="F44" s="32">
        <f>F33+F43</f>
        <v>660</v>
      </c>
      <c r="G44" s="32">
        <f t="shared" ref="G44" si="14">G33+G43</f>
        <v>21.42</v>
      </c>
      <c r="H44" s="32">
        <f t="shared" ref="H44" si="15">H33+H43</f>
        <v>19.700000000000003</v>
      </c>
      <c r="I44" s="32">
        <f t="shared" ref="I44" si="16">I33+I43</f>
        <v>93.52</v>
      </c>
      <c r="J44" s="32">
        <f t="shared" ref="J44:L44" si="17">J33+J43</f>
        <v>643.13</v>
      </c>
      <c r="K44" s="32"/>
      <c r="L44" s="32">
        <f t="shared" si="17"/>
        <v>105.45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 t="s">
        <v>50</v>
      </c>
      <c r="F45" s="40">
        <v>200</v>
      </c>
      <c r="G45" s="40">
        <v>13.4</v>
      </c>
      <c r="H45" s="40">
        <v>12</v>
      </c>
      <c r="I45" s="40">
        <v>33.020000000000003</v>
      </c>
      <c r="J45" s="40">
        <v>282.45999999999998</v>
      </c>
      <c r="K45" s="41">
        <v>284</v>
      </c>
      <c r="L45" s="40"/>
    </row>
    <row r="46" spans="1:12" ht="15">
      <c r="A46" s="23"/>
      <c r="B46" s="15"/>
      <c r="C46" s="11"/>
      <c r="D46" s="8" t="s">
        <v>26</v>
      </c>
      <c r="E46" s="51" t="s">
        <v>52</v>
      </c>
      <c r="F46" s="52">
        <v>80</v>
      </c>
      <c r="G46" s="52">
        <v>0.85</v>
      </c>
      <c r="H46" s="52">
        <v>3.76</v>
      </c>
      <c r="I46" s="52">
        <v>11.8</v>
      </c>
      <c r="J46" s="52">
        <v>97.19</v>
      </c>
      <c r="K46" s="53">
        <v>54</v>
      </c>
      <c r="L46" s="52"/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22</v>
      </c>
      <c r="E48" s="42" t="s">
        <v>51</v>
      </c>
      <c r="F48" s="43">
        <v>200</v>
      </c>
      <c r="G48" s="43">
        <v>0.2</v>
      </c>
      <c r="H48" s="43">
        <v>0</v>
      </c>
      <c r="I48" s="43">
        <v>14</v>
      </c>
      <c r="J48" s="43">
        <v>56.8</v>
      </c>
      <c r="K48" s="44">
        <v>943</v>
      </c>
      <c r="L48" s="43"/>
    </row>
    <row r="49" spans="1:12" ht="15">
      <c r="A49" s="23"/>
      <c r="B49" s="15"/>
      <c r="C49" s="11"/>
      <c r="D49" s="7" t="s">
        <v>23</v>
      </c>
      <c r="E49" s="42" t="s">
        <v>46</v>
      </c>
      <c r="F49" s="43">
        <v>50</v>
      </c>
      <c r="G49" s="43">
        <v>5.35</v>
      </c>
      <c r="H49" s="43">
        <v>2.25</v>
      </c>
      <c r="I49" s="43">
        <v>21.75</v>
      </c>
      <c r="J49" s="43">
        <v>137</v>
      </c>
      <c r="K49" s="44" t="s">
        <v>47</v>
      </c>
      <c r="L49" s="43"/>
    </row>
    <row r="50" spans="1:12" ht="15">
      <c r="A50" s="23"/>
      <c r="B50" s="15"/>
      <c r="C50" s="11"/>
      <c r="D50" s="6" t="s">
        <v>62</v>
      </c>
      <c r="E50" s="42" t="s">
        <v>74</v>
      </c>
      <c r="F50" s="43">
        <v>15</v>
      </c>
      <c r="G50" s="43">
        <v>2.4300000000000002</v>
      </c>
      <c r="H50" s="43">
        <v>2.9</v>
      </c>
      <c r="I50" s="43">
        <v>22.3</v>
      </c>
      <c r="J50" s="43">
        <v>125</v>
      </c>
      <c r="K50" s="44">
        <v>62</v>
      </c>
      <c r="L50" s="43"/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>
        <v>87.14</v>
      </c>
    </row>
    <row r="53" spans="1:12" ht="15">
      <c r="A53" s="24"/>
      <c r="B53" s="17"/>
      <c r="C53" s="8"/>
      <c r="D53" s="18" t="s">
        <v>33</v>
      </c>
      <c r="E53" s="9"/>
      <c r="F53" s="19">
        <f>SUM(F45:F52)</f>
        <v>545</v>
      </c>
      <c r="G53" s="19">
        <f t="shared" ref="G53" si="18">SUM(G45:G52)</f>
        <v>22.229999999999997</v>
      </c>
      <c r="H53" s="19">
        <f t="shared" ref="H53" si="19">SUM(H45:H52)</f>
        <v>20.909999999999997</v>
      </c>
      <c r="I53" s="19">
        <f t="shared" ref="I53" si="20">SUM(I45:I52)</f>
        <v>102.87</v>
      </c>
      <c r="J53" s="19">
        <f t="shared" ref="J53:L53" si="21">SUM(J45:J52)</f>
        <v>698.45</v>
      </c>
      <c r="K53" s="25"/>
      <c r="L53" s="19">
        <f t="shared" si="21"/>
        <v>87.14</v>
      </c>
    </row>
    <row r="54" spans="1:12" ht="15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22">SUM(G54:G62)</f>
        <v>0</v>
      </c>
      <c r="H63" s="19">
        <f t="shared" ref="H63" si="23">SUM(H54:H62)</f>
        <v>0</v>
      </c>
      <c r="I63" s="19">
        <f t="shared" ref="I63" si="24">SUM(I54:I62)</f>
        <v>0</v>
      </c>
      <c r="J63" s="19">
        <f t="shared" ref="J63:L63" si="25">SUM(J54:J62)</f>
        <v>0</v>
      </c>
      <c r="K63" s="25"/>
      <c r="L63" s="19">
        <f t="shared" si="25"/>
        <v>0</v>
      </c>
    </row>
    <row r="64" spans="1:12" ht="15.75" customHeight="1">
      <c r="A64" s="29">
        <f>A45</f>
        <v>1</v>
      </c>
      <c r="B64" s="30">
        <f>B45</f>
        <v>3</v>
      </c>
      <c r="C64" s="57" t="s">
        <v>4</v>
      </c>
      <c r="D64" s="58"/>
      <c r="E64" s="31"/>
      <c r="F64" s="32">
        <f>F53+F63</f>
        <v>545</v>
      </c>
      <c r="G64" s="32">
        <f t="shared" ref="G64" si="26">G53+G63</f>
        <v>22.229999999999997</v>
      </c>
      <c r="H64" s="32">
        <f t="shared" ref="H64" si="27">H53+H63</f>
        <v>20.909999999999997</v>
      </c>
      <c r="I64" s="32">
        <f t="shared" ref="I64" si="28">I53+I63</f>
        <v>102.87</v>
      </c>
      <c r="J64" s="32">
        <f t="shared" ref="J64:L64" si="29">J53+J63</f>
        <v>698.45</v>
      </c>
      <c r="K64" s="32"/>
      <c r="L64" s="32">
        <f t="shared" si="29"/>
        <v>87.14</v>
      </c>
    </row>
    <row r="65" spans="1:12" ht="15">
      <c r="A65" s="20">
        <v>1</v>
      </c>
      <c r="B65" s="21">
        <v>4</v>
      </c>
      <c r="C65" s="22" t="s">
        <v>20</v>
      </c>
      <c r="D65" s="5" t="s">
        <v>21</v>
      </c>
      <c r="E65" s="39" t="s">
        <v>53</v>
      </c>
      <c r="F65" s="40">
        <v>200</v>
      </c>
      <c r="G65" s="40">
        <v>10.62</v>
      </c>
      <c r="H65" s="40">
        <v>10.86</v>
      </c>
      <c r="I65" s="40">
        <v>19.399999999999999</v>
      </c>
      <c r="J65" s="40">
        <v>243.74</v>
      </c>
      <c r="K65" s="41">
        <v>94</v>
      </c>
      <c r="L65" s="40"/>
    </row>
    <row r="66" spans="1:12" ht="15">
      <c r="A66" s="23"/>
      <c r="B66" s="15"/>
      <c r="C66" s="11"/>
      <c r="D66" s="8" t="s">
        <v>26</v>
      </c>
      <c r="E66" s="51" t="s">
        <v>76</v>
      </c>
      <c r="F66" s="52">
        <v>80</v>
      </c>
      <c r="G66" s="52">
        <v>0.8</v>
      </c>
      <c r="H66" s="52">
        <v>4.0999999999999996</v>
      </c>
      <c r="I66" s="52">
        <v>2.4</v>
      </c>
      <c r="J66" s="52">
        <v>50.1</v>
      </c>
      <c r="K66" s="53" t="s">
        <v>65</v>
      </c>
      <c r="L66" s="52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22</v>
      </c>
      <c r="E68" s="42" t="s">
        <v>45</v>
      </c>
      <c r="F68" s="43">
        <v>180</v>
      </c>
      <c r="G68" s="43">
        <v>0.24</v>
      </c>
      <c r="H68" s="43">
        <v>0</v>
      </c>
      <c r="I68" s="43">
        <v>6.28</v>
      </c>
      <c r="J68" s="43">
        <v>49.18</v>
      </c>
      <c r="K68" s="44">
        <v>349</v>
      </c>
      <c r="L68" s="43"/>
    </row>
    <row r="69" spans="1:12" ht="15">
      <c r="A69" s="23"/>
      <c r="B69" s="15"/>
      <c r="C69" s="11"/>
      <c r="D69" s="7" t="s">
        <v>23</v>
      </c>
      <c r="E69" s="42" t="s">
        <v>46</v>
      </c>
      <c r="F69" s="43">
        <v>40</v>
      </c>
      <c r="G69" s="43">
        <v>4.28</v>
      </c>
      <c r="H69" s="43">
        <v>1.8</v>
      </c>
      <c r="I69" s="43">
        <v>17.399999999999999</v>
      </c>
      <c r="J69" s="43">
        <v>109.6</v>
      </c>
      <c r="K69" s="44" t="s">
        <v>47</v>
      </c>
      <c r="L69" s="43"/>
    </row>
    <row r="70" spans="1:12" ht="15">
      <c r="A70" s="23"/>
      <c r="B70" s="15"/>
      <c r="C70" s="11"/>
      <c r="D70" s="7" t="s">
        <v>23</v>
      </c>
      <c r="E70" s="42" t="s">
        <v>54</v>
      </c>
      <c r="F70" s="43">
        <v>40</v>
      </c>
      <c r="G70" s="43">
        <v>2.64</v>
      </c>
      <c r="H70" s="43">
        <v>0.48</v>
      </c>
      <c r="I70" s="43">
        <v>13.36</v>
      </c>
      <c r="J70" s="43">
        <v>69.599999999999994</v>
      </c>
      <c r="K70" s="44">
        <v>34</v>
      </c>
      <c r="L70" s="43"/>
    </row>
    <row r="71" spans="1:12" ht="15">
      <c r="A71" s="23"/>
      <c r="B71" s="15"/>
      <c r="C71" s="11"/>
      <c r="D71" s="6" t="s">
        <v>62</v>
      </c>
      <c r="E71" s="42" t="s">
        <v>66</v>
      </c>
      <c r="F71" s="43">
        <v>20</v>
      </c>
      <c r="G71" s="43">
        <v>3.24</v>
      </c>
      <c r="H71" s="43">
        <v>2.97</v>
      </c>
      <c r="I71" s="43">
        <v>166.6</v>
      </c>
      <c r="J71" s="43">
        <v>125</v>
      </c>
      <c r="K71" s="44">
        <v>6</v>
      </c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>
        <v>54.2</v>
      </c>
    </row>
    <row r="74" spans="1:12" ht="15">
      <c r="A74" s="24"/>
      <c r="B74" s="17"/>
      <c r="C74" s="8"/>
      <c r="D74" s="18" t="s">
        <v>33</v>
      </c>
      <c r="E74" s="9"/>
      <c r="F74" s="19">
        <f>SUM(F65:F73)</f>
        <v>560</v>
      </c>
      <c r="G74" s="19">
        <f t="shared" ref="G74" si="30">SUM(G65:G73)</f>
        <v>21.82</v>
      </c>
      <c r="H74" s="19">
        <f t="shared" ref="H74" si="31">SUM(H65:H73)</f>
        <v>20.209999999999997</v>
      </c>
      <c r="I74" s="19">
        <f t="shared" ref="I74" si="32">SUM(I65:I73)</f>
        <v>225.44</v>
      </c>
      <c r="J74" s="19">
        <f t="shared" ref="J74:L74" si="33">SUM(J65:J73)</f>
        <v>647.22</v>
      </c>
      <c r="K74" s="25"/>
      <c r="L74" s="19">
        <f t="shared" si="33"/>
        <v>54.2</v>
      </c>
    </row>
    <row r="75" spans="1:12" ht="15">
      <c r="A75" s="26">
        <f>A65</f>
        <v>1</v>
      </c>
      <c r="B75" s="13">
        <f>B65</f>
        <v>4</v>
      </c>
      <c r="C75" s="10" t="s">
        <v>25</v>
      </c>
      <c r="D75" s="7" t="s">
        <v>26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27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28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30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31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32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34">SUM(G75:G83)</f>
        <v>0</v>
      </c>
      <c r="H84" s="19">
        <f t="shared" ref="H84" si="35">SUM(H75:H83)</f>
        <v>0</v>
      </c>
      <c r="I84" s="19">
        <f t="shared" ref="I84" si="36">SUM(I75:I83)</f>
        <v>0</v>
      </c>
      <c r="J84" s="19">
        <f t="shared" ref="J84:L84" si="37">SUM(J75:J83)</f>
        <v>0</v>
      </c>
      <c r="K84" s="25"/>
      <c r="L84" s="19">
        <f t="shared" si="37"/>
        <v>0</v>
      </c>
    </row>
    <row r="85" spans="1:12" ht="15.75" customHeight="1">
      <c r="A85" s="29">
        <f>A65</f>
        <v>1</v>
      </c>
      <c r="B85" s="30">
        <f>B65</f>
        <v>4</v>
      </c>
      <c r="C85" s="57" t="s">
        <v>4</v>
      </c>
      <c r="D85" s="58"/>
      <c r="E85" s="31"/>
      <c r="F85" s="32">
        <f>F74+F84</f>
        <v>560</v>
      </c>
      <c r="G85" s="32">
        <f t="shared" ref="G85" si="38">G74+G84</f>
        <v>21.82</v>
      </c>
      <c r="H85" s="32">
        <f t="shared" ref="H85" si="39">H74+H84</f>
        <v>20.209999999999997</v>
      </c>
      <c r="I85" s="32">
        <f t="shared" ref="I85" si="40">I74+I84</f>
        <v>225.44</v>
      </c>
      <c r="J85" s="32">
        <f t="shared" ref="J85:L85" si="41">J74+J84</f>
        <v>647.22</v>
      </c>
      <c r="K85" s="32"/>
      <c r="L85" s="32">
        <f t="shared" si="41"/>
        <v>54.2</v>
      </c>
    </row>
    <row r="86" spans="1:12" ht="15">
      <c r="A86" s="20">
        <v>1</v>
      </c>
      <c r="B86" s="21">
        <v>5</v>
      </c>
      <c r="C86" s="22" t="s">
        <v>20</v>
      </c>
      <c r="D86" s="5" t="s">
        <v>21</v>
      </c>
      <c r="E86" s="39" t="s">
        <v>56</v>
      </c>
      <c r="F86" s="40">
        <v>200</v>
      </c>
      <c r="G86" s="40">
        <v>10.75</v>
      </c>
      <c r="H86" s="40">
        <v>10.6</v>
      </c>
      <c r="I86" s="40">
        <v>40</v>
      </c>
      <c r="J86" s="40">
        <v>289.89999999999998</v>
      </c>
      <c r="K86" s="41">
        <v>175</v>
      </c>
      <c r="L86" s="40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7" t="s">
        <v>22</v>
      </c>
      <c r="E88" s="42" t="s">
        <v>60</v>
      </c>
      <c r="F88" s="43">
        <v>180</v>
      </c>
      <c r="G88" s="43">
        <v>5.22</v>
      </c>
      <c r="H88" s="43">
        <v>5.41</v>
      </c>
      <c r="I88" s="43">
        <v>30.96</v>
      </c>
      <c r="J88" s="43">
        <v>185.04</v>
      </c>
      <c r="K88" s="44">
        <v>382</v>
      </c>
      <c r="L88" s="43"/>
    </row>
    <row r="89" spans="1:12" ht="15">
      <c r="A89" s="23"/>
      <c r="B89" s="15"/>
      <c r="C89" s="11"/>
      <c r="D89" s="7" t="s">
        <v>23</v>
      </c>
      <c r="E89" s="42" t="s">
        <v>41</v>
      </c>
      <c r="F89" s="43">
        <v>60</v>
      </c>
      <c r="G89" s="43">
        <v>7.8</v>
      </c>
      <c r="H89" s="43">
        <v>12</v>
      </c>
      <c r="I89" s="43">
        <v>18.5</v>
      </c>
      <c r="J89" s="43">
        <v>212.1</v>
      </c>
      <c r="K89" s="44">
        <v>3</v>
      </c>
      <c r="L89" s="43"/>
    </row>
    <row r="90" spans="1:12" ht="15">
      <c r="A90" s="23"/>
      <c r="B90" s="15"/>
      <c r="C90" s="11"/>
      <c r="D90" s="7" t="s">
        <v>24</v>
      </c>
      <c r="E90" s="42" t="s">
        <v>42</v>
      </c>
      <c r="F90" s="43">
        <v>100</v>
      </c>
      <c r="G90" s="43">
        <v>0.4</v>
      </c>
      <c r="H90" s="43">
        <v>0.4</v>
      </c>
      <c r="I90" s="43">
        <v>9.8000000000000007</v>
      </c>
      <c r="J90" s="43">
        <v>47</v>
      </c>
      <c r="K90" s="44">
        <v>386</v>
      </c>
      <c r="L90" s="43"/>
    </row>
    <row r="91" spans="1:12" ht="1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>
        <v>60.86</v>
      </c>
    </row>
    <row r="93" spans="1:12" ht="15">
      <c r="A93" s="24"/>
      <c r="B93" s="17"/>
      <c r="C93" s="8"/>
      <c r="D93" s="18" t="s">
        <v>33</v>
      </c>
      <c r="E93" s="9"/>
      <c r="F93" s="19">
        <f>SUM(F86:F92)</f>
        <v>540</v>
      </c>
      <c r="G93" s="19">
        <f t="shared" ref="G93" si="42">SUM(G86:G92)</f>
        <v>24.169999999999998</v>
      </c>
      <c r="H93" s="19">
        <f t="shared" ref="H93" si="43">SUM(H86:H92)</f>
        <v>28.409999999999997</v>
      </c>
      <c r="I93" s="19">
        <f t="shared" ref="I93" si="44">SUM(I86:I92)</f>
        <v>99.26</v>
      </c>
      <c r="J93" s="19">
        <f t="shared" ref="J93:L93" si="45">SUM(J86:J92)</f>
        <v>734.04</v>
      </c>
      <c r="K93" s="25"/>
      <c r="L93" s="19">
        <f t="shared" si="45"/>
        <v>60.86</v>
      </c>
    </row>
    <row r="94" spans="1:12" ht="15">
      <c r="A94" s="26">
        <f>A86</f>
        <v>1</v>
      </c>
      <c r="B94" s="13">
        <f>B86</f>
        <v>5</v>
      </c>
      <c r="C94" s="10" t="s">
        <v>25</v>
      </c>
      <c r="D94" s="7" t="s">
        <v>26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27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28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32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 t="shared" ref="G103" si="46">SUM(G94:G102)</f>
        <v>0</v>
      </c>
      <c r="H103" s="19">
        <f t="shared" ref="H103" si="47">SUM(H94:H102)</f>
        <v>0</v>
      </c>
      <c r="I103" s="19">
        <f t="shared" ref="I103" si="48">SUM(I94:I102)</f>
        <v>0</v>
      </c>
      <c r="J103" s="19">
        <f t="shared" ref="J103:L103" si="49">SUM(J94:J102)</f>
        <v>0</v>
      </c>
      <c r="K103" s="25"/>
      <c r="L103" s="19">
        <f t="shared" si="49"/>
        <v>0</v>
      </c>
    </row>
    <row r="104" spans="1:12" ht="15.75" customHeight="1">
      <c r="A104" s="29">
        <f>A86</f>
        <v>1</v>
      </c>
      <c r="B104" s="30">
        <f>B86</f>
        <v>5</v>
      </c>
      <c r="C104" s="57" t="s">
        <v>4</v>
      </c>
      <c r="D104" s="58"/>
      <c r="E104" s="31"/>
      <c r="F104" s="32">
        <f>F93+F103</f>
        <v>540</v>
      </c>
      <c r="G104" s="32">
        <f t="shared" ref="G104" si="50">G93+G103</f>
        <v>24.169999999999998</v>
      </c>
      <c r="H104" s="32">
        <f t="shared" ref="H104" si="51">H93+H103</f>
        <v>28.409999999999997</v>
      </c>
      <c r="I104" s="32">
        <f t="shared" ref="I104" si="52">I93+I103</f>
        <v>99.26</v>
      </c>
      <c r="J104" s="32">
        <f t="shared" ref="J104:L104" si="53">J93+J103</f>
        <v>734.04</v>
      </c>
      <c r="K104" s="32"/>
      <c r="L104" s="32">
        <f t="shared" si="53"/>
        <v>60.86</v>
      </c>
    </row>
    <row r="105" spans="1:12" ht="15">
      <c r="A105" s="20">
        <v>2</v>
      </c>
      <c r="B105" s="21">
        <v>1</v>
      </c>
      <c r="C105" s="22" t="s">
        <v>20</v>
      </c>
      <c r="D105" s="5" t="s">
        <v>21</v>
      </c>
      <c r="E105" s="39" t="s">
        <v>57</v>
      </c>
      <c r="F105" s="40">
        <v>200</v>
      </c>
      <c r="G105" s="40">
        <v>10.1</v>
      </c>
      <c r="H105" s="40">
        <v>10</v>
      </c>
      <c r="I105" s="40">
        <v>41.9</v>
      </c>
      <c r="J105" s="40">
        <v>308.60000000000002</v>
      </c>
      <c r="K105" s="41">
        <v>181</v>
      </c>
      <c r="L105" s="40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 t="s">
        <v>22</v>
      </c>
      <c r="E107" s="42" t="s">
        <v>67</v>
      </c>
      <c r="F107" s="43">
        <v>200</v>
      </c>
      <c r="G107" s="43">
        <v>1.6</v>
      </c>
      <c r="H107" s="43">
        <v>1.1000000000000001</v>
      </c>
      <c r="I107" s="43">
        <v>8.6999999999999993</v>
      </c>
      <c r="J107" s="43">
        <v>50.9</v>
      </c>
      <c r="K107" s="44" t="s">
        <v>68</v>
      </c>
      <c r="L107" s="43"/>
    </row>
    <row r="108" spans="1:12" ht="15">
      <c r="A108" s="23"/>
      <c r="B108" s="15"/>
      <c r="C108" s="11"/>
      <c r="D108" s="7" t="s">
        <v>23</v>
      </c>
      <c r="E108" s="42" t="s">
        <v>41</v>
      </c>
      <c r="F108" s="43">
        <v>80</v>
      </c>
      <c r="G108" s="43">
        <v>10.4</v>
      </c>
      <c r="H108" s="43">
        <v>15.6</v>
      </c>
      <c r="I108" s="43">
        <v>24.7</v>
      </c>
      <c r="J108" s="43">
        <v>282.7</v>
      </c>
      <c r="K108" s="44">
        <v>3</v>
      </c>
      <c r="L108" s="43"/>
    </row>
    <row r="109" spans="1:12" ht="15">
      <c r="A109" s="23"/>
      <c r="B109" s="15"/>
      <c r="C109" s="11"/>
      <c r="D109" s="7" t="s">
        <v>24</v>
      </c>
      <c r="E109" s="42" t="s">
        <v>42</v>
      </c>
      <c r="F109" s="43">
        <v>100</v>
      </c>
      <c r="G109" s="43">
        <v>0.4</v>
      </c>
      <c r="H109" s="43">
        <v>0.4</v>
      </c>
      <c r="I109" s="43">
        <v>9.8000000000000007</v>
      </c>
      <c r="J109" s="43">
        <v>47</v>
      </c>
      <c r="K109" s="44">
        <v>386</v>
      </c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>
        <v>54.67</v>
      </c>
    </row>
    <row r="112" spans="1:12" ht="15">
      <c r="A112" s="24"/>
      <c r="B112" s="17"/>
      <c r="C112" s="8"/>
      <c r="D112" s="18" t="s">
        <v>33</v>
      </c>
      <c r="E112" s="9"/>
      <c r="F112" s="19">
        <f>SUM(F105:F111)</f>
        <v>580</v>
      </c>
      <c r="G112" s="19">
        <f t="shared" ref="G112:J112" si="54">SUM(G105:G111)</f>
        <v>22.5</v>
      </c>
      <c r="H112" s="19">
        <f t="shared" si="54"/>
        <v>27.099999999999998</v>
      </c>
      <c r="I112" s="19">
        <f t="shared" si="54"/>
        <v>85.1</v>
      </c>
      <c r="J112" s="19">
        <f t="shared" si="54"/>
        <v>689.2</v>
      </c>
      <c r="K112" s="25"/>
      <c r="L112" s="19">
        <f t="shared" ref="L112" si="55">SUM(L105:L111)</f>
        <v>54.67</v>
      </c>
    </row>
    <row r="113" spans="1:12" ht="15">
      <c r="A113" s="26">
        <f>A105</f>
        <v>2</v>
      </c>
      <c r="B113" s="13">
        <f>B105</f>
        <v>1</v>
      </c>
      <c r="C113" s="10" t="s">
        <v>25</v>
      </c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27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31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32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4"/>
      <c r="B122" s="17"/>
      <c r="C122" s="8"/>
      <c r="D122" s="18" t="s">
        <v>33</v>
      </c>
      <c r="E122" s="9"/>
      <c r="F122" s="19">
        <f>SUM(F113:F121)</f>
        <v>0</v>
      </c>
      <c r="G122" s="19">
        <f t="shared" ref="G122:J122" si="56">SUM(G113:G121)</f>
        <v>0</v>
      </c>
      <c r="H122" s="19">
        <f t="shared" si="56"/>
        <v>0</v>
      </c>
      <c r="I122" s="19">
        <f t="shared" si="56"/>
        <v>0</v>
      </c>
      <c r="J122" s="19">
        <f t="shared" si="56"/>
        <v>0</v>
      </c>
      <c r="K122" s="25"/>
      <c r="L122" s="19">
        <f t="shared" ref="L122" si="57">SUM(L113:L121)</f>
        <v>0</v>
      </c>
    </row>
    <row r="123" spans="1:12" ht="15">
      <c r="A123" s="29">
        <f>A105</f>
        <v>2</v>
      </c>
      <c r="B123" s="30">
        <f>B105</f>
        <v>1</v>
      </c>
      <c r="C123" s="57" t="s">
        <v>4</v>
      </c>
      <c r="D123" s="58"/>
      <c r="E123" s="31"/>
      <c r="F123" s="32">
        <f>F112+F122</f>
        <v>580</v>
      </c>
      <c r="G123" s="32">
        <f t="shared" ref="G123" si="58">G112+G122</f>
        <v>22.5</v>
      </c>
      <c r="H123" s="32">
        <f t="shared" ref="H123" si="59">H112+H122</f>
        <v>27.099999999999998</v>
      </c>
      <c r="I123" s="32">
        <f t="shared" ref="I123" si="60">I112+I122</f>
        <v>85.1</v>
      </c>
      <c r="J123" s="32">
        <f t="shared" ref="J123:L123" si="61">J112+J122</f>
        <v>689.2</v>
      </c>
      <c r="K123" s="32"/>
      <c r="L123" s="32">
        <f t="shared" si="61"/>
        <v>54.67</v>
      </c>
    </row>
    <row r="124" spans="1:12" ht="15">
      <c r="A124" s="14">
        <v>2</v>
      </c>
      <c r="B124" s="15">
        <v>2</v>
      </c>
      <c r="C124" s="22" t="s">
        <v>20</v>
      </c>
      <c r="D124" s="5" t="s">
        <v>21</v>
      </c>
      <c r="E124" s="39" t="s">
        <v>69</v>
      </c>
      <c r="F124" s="40">
        <v>200</v>
      </c>
      <c r="G124" s="40">
        <v>5.9</v>
      </c>
      <c r="H124" s="40">
        <v>7</v>
      </c>
      <c r="I124" s="40">
        <v>40.6</v>
      </c>
      <c r="J124" s="40">
        <v>249.5</v>
      </c>
      <c r="K124" s="41" t="s">
        <v>70</v>
      </c>
      <c r="L124" s="40"/>
    </row>
    <row r="125" spans="1:12" ht="15">
      <c r="A125" s="14"/>
      <c r="B125" s="15"/>
      <c r="C125" s="11"/>
      <c r="D125" s="6"/>
      <c r="E125" s="42" t="s">
        <v>44</v>
      </c>
      <c r="F125" s="43">
        <v>90</v>
      </c>
      <c r="G125" s="43">
        <v>7.1</v>
      </c>
      <c r="H125" s="43">
        <v>9.6</v>
      </c>
      <c r="I125" s="43">
        <v>20.9</v>
      </c>
      <c r="J125" s="43">
        <v>182.41</v>
      </c>
      <c r="K125" s="44">
        <v>179</v>
      </c>
      <c r="L125" s="43"/>
    </row>
    <row r="126" spans="1:12" ht="15">
      <c r="A126" s="14"/>
      <c r="B126" s="15"/>
      <c r="C126" s="11"/>
      <c r="D126" s="7" t="s">
        <v>22</v>
      </c>
      <c r="E126" s="42" t="s">
        <v>45</v>
      </c>
      <c r="F126" s="43">
        <v>180</v>
      </c>
      <c r="G126" s="43">
        <v>0.24</v>
      </c>
      <c r="H126" s="43">
        <v>0</v>
      </c>
      <c r="I126" s="43">
        <v>6.28</v>
      </c>
      <c r="J126" s="43">
        <v>49.18</v>
      </c>
      <c r="K126" s="44">
        <v>349</v>
      </c>
      <c r="L126" s="43"/>
    </row>
    <row r="127" spans="1:12" ht="15">
      <c r="A127" s="14"/>
      <c r="B127" s="15"/>
      <c r="C127" s="11"/>
      <c r="D127" s="7" t="s">
        <v>23</v>
      </c>
      <c r="E127" s="42" t="s">
        <v>46</v>
      </c>
      <c r="F127" s="43">
        <v>45</v>
      </c>
      <c r="G127" s="43">
        <v>3.33</v>
      </c>
      <c r="H127" s="43">
        <v>0.27</v>
      </c>
      <c r="I127" s="43">
        <v>21.9</v>
      </c>
      <c r="J127" s="43">
        <v>103.37</v>
      </c>
      <c r="K127" s="44" t="s">
        <v>47</v>
      </c>
      <c r="L127" s="43"/>
    </row>
    <row r="128" spans="1:12" ht="15">
      <c r="A128" s="14"/>
      <c r="B128" s="15"/>
      <c r="C128" s="11"/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48</v>
      </c>
      <c r="E129" s="42" t="s">
        <v>49</v>
      </c>
      <c r="F129" s="43">
        <v>125</v>
      </c>
      <c r="G129" s="43">
        <v>3.5</v>
      </c>
      <c r="H129" s="43">
        <v>3.1</v>
      </c>
      <c r="I129" s="43">
        <v>5.6</v>
      </c>
      <c r="J129" s="43">
        <v>70.599999999999994</v>
      </c>
      <c r="K129" s="44">
        <v>117</v>
      </c>
      <c r="L129" s="43"/>
    </row>
    <row r="130" spans="1:12" ht="1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>
        <v>89.25</v>
      </c>
    </row>
    <row r="132" spans="1:12" ht="15">
      <c r="A132" s="16"/>
      <c r="B132" s="17"/>
      <c r="C132" s="8"/>
      <c r="D132" s="18" t="s">
        <v>33</v>
      </c>
      <c r="E132" s="9"/>
      <c r="F132" s="19">
        <f>SUM(F124:F131)</f>
        <v>640</v>
      </c>
      <c r="G132" s="19">
        <f t="shared" ref="G132:J132" si="62">SUM(G124:G131)</f>
        <v>20.07</v>
      </c>
      <c r="H132" s="19">
        <f t="shared" si="62"/>
        <v>19.970000000000002</v>
      </c>
      <c r="I132" s="19">
        <f t="shared" si="62"/>
        <v>95.28</v>
      </c>
      <c r="J132" s="19">
        <f t="shared" si="62"/>
        <v>655.06000000000006</v>
      </c>
      <c r="K132" s="25"/>
      <c r="L132" s="19">
        <f t="shared" ref="L132" si="63">SUM(L124:L131)</f>
        <v>89.25</v>
      </c>
    </row>
    <row r="133" spans="1:12" ht="15">
      <c r="A133" s="13">
        <f>A124</f>
        <v>2</v>
      </c>
      <c r="B133" s="13">
        <f>B124</f>
        <v>2</v>
      </c>
      <c r="C133" s="10" t="s">
        <v>25</v>
      </c>
      <c r="D133" s="7" t="s">
        <v>26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27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28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29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30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31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32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6"/>
      <c r="B142" s="17"/>
      <c r="C142" s="8"/>
      <c r="D142" s="18" t="s">
        <v>33</v>
      </c>
      <c r="E142" s="9"/>
      <c r="F142" s="19">
        <f>SUM(F133:F141)</f>
        <v>0</v>
      </c>
      <c r="G142" s="19">
        <f t="shared" ref="G142:J142" si="64">SUM(G133:G141)</f>
        <v>0</v>
      </c>
      <c r="H142" s="19">
        <f t="shared" si="64"/>
        <v>0</v>
      </c>
      <c r="I142" s="19">
        <f t="shared" si="64"/>
        <v>0</v>
      </c>
      <c r="J142" s="19">
        <f t="shared" si="64"/>
        <v>0</v>
      </c>
      <c r="K142" s="25"/>
      <c r="L142" s="19">
        <f t="shared" ref="L142" si="65">SUM(L133:L141)</f>
        <v>0</v>
      </c>
    </row>
    <row r="143" spans="1:12" ht="15">
      <c r="A143" s="33">
        <f>A124</f>
        <v>2</v>
      </c>
      <c r="B143" s="33">
        <f>B124</f>
        <v>2</v>
      </c>
      <c r="C143" s="57" t="s">
        <v>4</v>
      </c>
      <c r="D143" s="58"/>
      <c r="E143" s="31"/>
      <c r="F143" s="32">
        <f>F132+F142</f>
        <v>640</v>
      </c>
      <c r="G143" s="32">
        <f t="shared" ref="G143" si="66">G132+G142</f>
        <v>20.07</v>
      </c>
      <c r="H143" s="32">
        <f t="shared" ref="H143" si="67">H132+H142</f>
        <v>19.970000000000002</v>
      </c>
      <c r="I143" s="32">
        <f t="shared" ref="I143" si="68">I132+I142</f>
        <v>95.28</v>
      </c>
      <c r="J143" s="32">
        <f t="shared" ref="J143:L143" si="69">J132+J142</f>
        <v>655.06000000000006</v>
      </c>
      <c r="K143" s="32"/>
      <c r="L143" s="32">
        <f t="shared" si="69"/>
        <v>89.25</v>
      </c>
    </row>
    <row r="144" spans="1:12" ht="15">
      <c r="A144" s="20">
        <v>2</v>
      </c>
      <c r="B144" s="21">
        <v>3</v>
      </c>
      <c r="C144" s="22" t="s">
        <v>20</v>
      </c>
      <c r="D144" s="5" t="s">
        <v>21</v>
      </c>
      <c r="E144" s="39" t="s">
        <v>58</v>
      </c>
      <c r="F144" s="40">
        <v>150</v>
      </c>
      <c r="G144" s="40">
        <v>3</v>
      </c>
      <c r="H144" s="40">
        <v>5.7</v>
      </c>
      <c r="I144" s="40">
        <v>23.7</v>
      </c>
      <c r="J144" s="40">
        <v>158.30000000000001</v>
      </c>
      <c r="K144" s="41">
        <v>312</v>
      </c>
      <c r="L144" s="40"/>
    </row>
    <row r="145" spans="1:12" ht="15">
      <c r="A145" s="23"/>
      <c r="B145" s="15"/>
      <c r="C145" s="11"/>
      <c r="D145" s="6"/>
      <c r="E145" s="42" t="s">
        <v>59</v>
      </c>
      <c r="F145" s="43">
        <v>90</v>
      </c>
      <c r="G145" s="43">
        <v>12.9</v>
      </c>
      <c r="H145" s="43">
        <v>11.56</v>
      </c>
      <c r="I145" s="43">
        <v>17.600000000000001</v>
      </c>
      <c r="J145" s="43">
        <v>175.6</v>
      </c>
      <c r="K145" s="44">
        <v>143</v>
      </c>
      <c r="L145" s="43"/>
    </row>
    <row r="146" spans="1:12" ht="15">
      <c r="A146" s="23"/>
      <c r="B146" s="15"/>
      <c r="C146" s="11"/>
      <c r="D146" s="7" t="s">
        <v>22</v>
      </c>
      <c r="E146" s="42" t="s">
        <v>60</v>
      </c>
      <c r="F146" s="43">
        <v>180</v>
      </c>
      <c r="G146" s="43">
        <v>5.22</v>
      </c>
      <c r="H146" s="43">
        <v>5.41</v>
      </c>
      <c r="I146" s="43">
        <v>30.96</v>
      </c>
      <c r="J146" s="43">
        <v>185.04</v>
      </c>
      <c r="K146" s="44">
        <v>382</v>
      </c>
      <c r="L146" s="43"/>
    </row>
    <row r="147" spans="1:12" ht="15.75" customHeight="1">
      <c r="A147" s="23"/>
      <c r="B147" s="15"/>
      <c r="C147" s="11"/>
      <c r="D147" s="7" t="s">
        <v>23</v>
      </c>
      <c r="E147" s="42" t="s">
        <v>46</v>
      </c>
      <c r="F147" s="43">
        <v>50</v>
      </c>
      <c r="G147" s="43">
        <v>5.35</v>
      </c>
      <c r="H147" s="43">
        <v>2.25</v>
      </c>
      <c r="I147" s="43">
        <v>21.75</v>
      </c>
      <c r="J147" s="43">
        <v>137</v>
      </c>
      <c r="K147" s="44" t="s">
        <v>47</v>
      </c>
      <c r="L147" s="43"/>
    </row>
    <row r="148" spans="1:12" ht="15">
      <c r="A148" s="23"/>
      <c r="B148" s="15"/>
      <c r="C148" s="11"/>
      <c r="D148" s="7" t="s">
        <v>24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26</v>
      </c>
      <c r="E149" s="42" t="s">
        <v>77</v>
      </c>
      <c r="F149" s="43">
        <v>80</v>
      </c>
      <c r="G149" s="43">
        <v>0.56000000000000005</v>
      </c>
      <c r="H149" s="43">
        <v>0.08</v>
      </c>
      <c r="I149" s="43">
        <v>1.52</v>
      </c>
      <c r="J149" s="43">
        <v>9.0399999999999991</v>
      </c>
      <c r="K149" s="44">
        <v>1</v>
      </c>
      <c r="L149" s="43"/>
    </row>
    <row r="150" spans="1:12" ht="1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>
        <v>76.349999999999994</v>
      </c>
    </row>
    <row r="152" spans="1:12" ht="15">
      <c r="A152" s="24"/>
      <c r="B152" s="17"/>
      <c r="C152" s="8"/>
      <c r="D152" s="18" t="s">
        <v>33</v>
      </c>
      <c r="E152" s="9"/>
      <c r="F152" s="19">
        <f>SUM(F144:F151)</f>
        <v>550</v>
      </c>
      <c r="G152" s="19">
        <f t="shared" ref="G152:J152" si="70">SUM(G144:G151)</f>
        <v>27.029999999999998</v>
      </c>
      <c r="H152" s="19">
        <f t="shared" si="70"/>
        <v>25</v>
      </c>
      <c r="I152" s="19">
        <f t="shared" si="70"/>
        <v>95.529999999999987</v>
      </c>
      <c r="J152" s="19">
        <f t="shared" si="70"/>
        <v>664.9799999999999</v>
      </c>
      <c r="K152" s="25"/>
      <c r="L152" s="19">
        <f t="shared" ref="L152" si="71">SUM(L144:L151)</f>
        <v>76.349999999999994</v>
      </c>
    </row>
    <row r="153" spans="1:12" ht="15">
      <c r="A153" s="26">
        <f>A144</f>
        <v>2</v>
      </c>
      <c r="B153" s="13">
        <f>B144</f>
        <v>3</v>
      </c>
      <c r="C153" s="10" t="s">
        <v>25</v>
      </c>
      <c r="D153" s="7" t="s">
        <v>26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27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28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29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30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31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32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4"/>
      <c r="B162" s="17"/>
      <c r="C162" s="8"/>
      <c r="D162" s="18" t="s">
        <v>33</v>
      </c>
      <c r="E162" s="9"/>
      <c r="F162" s="19">
        <f>SUM(F153:F161)</f>
        <v>0</v>
      </c>
      <c r="G162" s="19">
        <f t="shared" ref="G162:J162" si="72">SUM(G153:G161)</f>
        <v>0</v>
      </c>
      <c r="H162" s="19">
        <f t="shared" si="72"/>
        <v>0</v>
      </c>
      <c r="I162" s="19">
        <f t="shared" si="72"/>
        <v>0</v>
      </c>
      <c r="J162" s="19">
        <f t="shared" si="72"/>
        <v>0</v>
      </c>
      <c r="K162" s="25"/>
      <c r="L162" s="19">
        <f t="shared" ref="L162" si="73">SUM(L153:L161)</f>
        <v>0</v>
      </c>
    </row>
    <row r="163" spans="1:12" ht="15">
      <c r="A163" s="29">
        <f>A144</f>
        <v>2</v>
      </c>
      <c r="B163" s="30">
        <f>B144</f>
        <v>3</v>
      </c>
      <c r="C163" s="57" t="s">
        <v>4</v>
      </c>
      <c r="D163" s="58"/>
      <c r="E163" s="31"/>
      <c r="F163" s="32">
        <f>F152+F162</f>
        <v>550</v>
      </c>
      <c r="G163" s="32">
        <f t="shared" ref="G163" si="74">G152+G162</f>
        <v>27.029999999999998</v>
      </c>
      <c r="H163" s="32">
        <f t="shared" ref="H163" si="75">H152+H162</f>
        <v>25</v>
      </c>
      <c r="I163" s="32">
        <f t="shared" ref="I163" si="76">I152+I162</f>
        <v>95.529999999999987</v>
      </c>
      <c r="J163" s="32">
        <f t="shared" ref="J163:L163" si="77">J152+J162</f>
        <v>664.9799999999999</v>
      </c>
      <c r="K163" s="32"/>
      <c r="L163" s="32">
        <f t="shared" si="77"/>
        <v>76.349999999999994</v>
      </c>
    </row>
    <row r="164" spans="1:12" ht="15">
      <c r="A164" s="20">
        <v>2</v>
      </c>
      <c r="B164" s="21">
        <v>4</v>
      </c>
      <c r="C164" s="22" t="s">
        <v>20</v>
      </c>
      <c r="D164" s="5" t="s">
        <v>21</v>
      </c>
      <c r="E164" s="39" t="s">
        <v>78</v>
      </c>
      <c r="F164" s="40">
        <v>200</v>
      </c>
      <c r="G164" s="40">
        <v>16.3</v>
      </c>
      <c r="H164" s="40">
        <v>18.100000000000001</v>
      </c>
      <c r="I164" s="40">
        <v>48.7</v>
      </c>
      <c r="J164" s="40">
        <v>415.2</v>
      </c>
      <c r="K164" s="41">
        <v>44</v>
      </c>
      <c r="L164" s="40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22</v>
      </c>
      <c r="E166" s="42" t="s">
        <v>40</v>
      </c>
      <c r="F166" s="43">
        <v>200</v>
      </c>
      <c r="G166" s="43">
        <v>0.2</v>
      </c>
      <c r="H166" s="43">
        <v>0</v>
      </c>
      <c r="I166" s="43">
        <v>14</v>
      </c>
      <c r="J166" s="43">
        <v>56.8</v>
      </c>
      <c r="K166" s="44">
        <v>943</v>
      </c>
      <c r="L166" s="43"/>
    </row>
    <row r="167" spans="1:12" ht="15">
      <c r="A167" s="23"/>
      <c r="B167" s="15"/>
      <c r="C167" s="11"/>
      <c r="D167" s="7" t="s">
        <v>23</v>
      </c>
      <c r="E167" s="42" t="s">
        <v>46</v>
      </c>
      <c r="F167" s="43">
        <v>50</v>
      </c>
      <c r="G167" s="43">
        <v>5.35</v>
      </c>
      <c r="H167" s="43">
        <v>2.25</v>
      </c>
      <c r="I167" s="43">
        <v>21.75</v>
      </c>
      <c r="J167" s="43">
        <v>137</v>
      </c>
      <c r="K167" s="44" t="s">
        <v>47</v>
      </c>
      <c r="L167" s="43"/>
    </row>
    <row r="168" spans="1:12" ht="15">
      <c r="A168" s="23"/>
      <c r="B168" s="15"/>
      <c r="C168" s="11"/>
      <c r="D168" s="7" t="s">
        <v>24</v>
      </c>
      <c r="E168" s="42" t="s">
        <v>42</v>
      </c>
      <c r="F168" s="43">
        <v>100</v>
      </c>
      <c r="G168" s="43">
        <v>0.4</v>
      </c>
      <c r="H168" s="43">
        <v>0.4</v>
      </c>
      <c r="I168" s="43">
        <v>9.8000000000000007</v>
      </c>
      <c r="J168" s="43">
        <v>47</v>
      </c>
      <c r="K168" s="44">
        <v>386</v>
      </c>
      <c r="L168" s="43"/>
    </row>
    <row r="169" spans="1:12" ht="1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>
        <v>91.56</v>
      </c>
    </row>
    <row r="171" spans="1:12" ht="15">
      <c r="A171" s="24"/>
      <c r="B171" s="17"/>
      <c r="C171" s="8"/>
      <c r="D171" s="18" t="s">
        <v>33</v>
      </c>
      <c r="E171" s="9"/>
      <c r="F171" s="19">
        <f>SUM(F164:F170)</f>
        <v>550</v>
      </c>
      <c r="G171" s="19">
        <f t="shared" ref="G171:J171" si="78">SUM(G164:G170)</f>
        <v>22.25</v>
      </c>
      <c r="H171" s="19">
        <f t="shared" si="78"/>
        <v>20.75</v>
      </c>
      <c r="I171" s="19">
        <f t="shared" si="78"/>
        <v>94.25</v>
      </c>
      <c r="J171" s="19">
        <f t="shared" si="78"/>
        <v>656</v>
      </c>
      <c r="K171" s="25"/>
      <c r="L171" s="19">
        <f t="shared" ref="L171" si="79">SUM(L164:L170)</f>
        <v>91.56</v>
      </c>
    </row>
    <row r="172" spans="1:12" ht="15">
      <c r="A172" s="26">
        <f>A164</f>
        <v>2</v>
      </c>
      <c r="B172" s="13">
        <f>B164</f>
        <v>4</v>
      </c>
      <c r="C172" s="10" t="s">
        <v>25</v>
      </c>
      <c r="D172" s="7" t="s">
        <v>26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27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28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29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30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31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32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4"/>
      <c r="B181" s="17"/>
      <c r="C181" s="8"/>
      <c r="D181" s="18" t="s">
        <v>33</v>
      </c>
      <c r="E181" s="9"/>
      <c r="F181" s="19">
        <f>SUM(F172:F180)</f>
        <v>0</v>
      </c>
      <c r="G181" s="19">
        <f t="shared" ref="G181:J181" si="80">SUM(G172:G180)</f>
        <v>0</v>
      </c>
      <c r="H181" s="19">
        <f t="shared" si="80"/>
        <v>0</v>
      </c>
      <c r="I181" s="19">
        <f t="shared" si="80"/>
        <v>0</v>
      </c>
      <c r="J181" s="19">
        <f t="shared" si="80"/>
        <v>0</v>
      </c>
      <c r="K181" s="25"/>
      <c r="L181" s="19">
        <f t="shared" ref="L181" si="81">SUM(L172:L180)</f>
        <v>0</v>
      </c>
    </row>
    <row r="182" spans="1:12" ht="15">
      <c r="A182" s="29">
        <f>A164</f>
        <v>2</v>
      </c>
      <c r="B182" s="30">
        <f>B164</f>
        <v>4</v>
      </c>
      <c r="C182" s="57" t="s">
        <v>4</v>
      </c>
      <c r="D182" s="58"/>
      <c r="E182" s="31"/>
      <c r="F182" s="32">
        <f>F171+F181</f>
        <v>550</v>
      </c>
      <c r="G182" s="32">
        <f t="shared" ref="G182" si="82">G171+G181</f>
        <v>22.25</v>
      </c>
      <c r="H182" s="32">
        <f t="shared" ref="H182" si="83">H171+H181</f>
        <v>20.75</v>
      </c>
      <c r="I182" s="32">
        <f t="shared" ref="I182" si="84">I171+I181</f>
        <v>94.25</v>
      </c>
      <c r="J182" s="32">
        <f t="shared" ref="J182:L182" si="85">J171+J181</f>
        <v>656</v>
      </c>
      <c r="K182" s="32"/>
      <c r="L182" s="32">
        <f t="shared" si="85"/>
        <v>91.56</v>
      </c>
    </row>
    <row r="183" spans="1:12" ht="15">
      <c r="A183" s="20">
        <v>2</v>
      </c>
      <c r="B183" s="21">
        <v>5</v>
      </c>
      <c r="C183" s="22" t="s">
        <v>20</v>
      </c>
      <c r="D183" s="5" t="s">
        <v>21</v>
      </c>
      <c r="E183" s="39" t="s">
        <v>61</v>
      </c>
      <c r="F183" s="40">
        <v>200</v>
      </c>
      <c r="G183" s="40">
        <v>10.14</v>
      </c>
      <c r="H183" s="40">
        <v>11.7</v>
      </c>
      <c r="I183" s="40">
        <v>31.2</v>
      </c>
      <c r="J183" s="40">
        <v>303.56</v>
      </c>
      <c r="K183" s="41">
        <v>265</v>
      </c>
      <c r="L183" s="40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22</v>
      </c>
      <c r="E185" s="42" t="s">
        <v>45</v>
      </c>
      <c r="F185" s="43">
        <v>180</v>
      </c>
      <c r="G185" s="43">
        <v>0.24</v>
      </c>
      <c r="H185" s="43">
        <v>0</v>
      </c>
      <c r="I185" s="43">
        <v>6.28</v>
      </c>
      <c r="J185" s="43">
        <v>49.18</v>
      </c>
      <c r="K185" s="44">
        <v>349</v>
      </c>
      <c r="L185" s="43"/>
    </row>
    <row r="186" spans="1:12" ht="15">
      <c r="A186" s="23"/>
      <c r="B186" s="15"/>
      <c r="C186" s="11"/>
      <c r="D186" s="7" t="s">
        <v>23</v>
      </c>
      <c r="E186" s="42" t="s">
        <v>46</v>
      </c>
      <c r="F186" s="43">
        <v>50</v>
      </c>
      <c r="G186" s="43">
        <v>5.35</v>
      </c>
      <c r="H186" s="43">
        <v>2.25</v>
      </c>
      <c r="I186" s="43">
        <v>21.75</v>
      </c>
      <c r="J186" s="43">
        <v>137</v>
      </c>
      <c r="K186" s="44" t="s">
        <v>47</v>
      </c>
      <c r="L186" s="43"/>
    </row>
    <row r="187" spans="1:12" ht="15">
      <c r="A187" s="23"/>
      <c r="B187" s="15"/>
      <c r="C187" s="11"/>
      <c r="D187" s="7" t="s">
        <v>23</v>
      </c>
      <c r="E187" s="42" t="s">
        <v>54</v>
      </c>
      <c r="F187" s="43">
        <v>40</v>
      </c>
      <c r="G187" s="43">
        <v>3.4</v>
      </c>
      <c r="H187" s="43">
        <v>1.32</v>
      </c>
      <c r="I187" s="43">
        <v>17</v>
      </c>
      <c r="J187" s="43">
        <v>103.6</v>
      </c>
      <c r="K187" s="44" t="s">
        <v>55</v>
      </c>
      <c r="L187" s="43"/>
    </row>
    <row r="188" spans="1:12" ht="15">
      <c r="A188" s="23"/>
      <c r="B188" s="15"/>
      <c r="C188" s="11"/>
      <c r="D188" s="6" t="s">
        <v>62</v>
      </c>
      <c r="E188" s="42" t="s">
        <v>66</v>
      </c>
      <c r="F188" s="43">
        <v>20</v>
      </c>
      <c r="G188" s="43">
        <v>3.24</v>
      </c>
      <c r="H188" s="43">
        <v>2.97</v>
      </c>
      <c r="I188" s="43">
        <v>166.6</v>
      </c>
      <c r="J188" s="43">
        <v>125</v>
      </c>
      <c r="K188" s="44">
        <v>6</v>
      </c>
      <c r="L188" s="43"/>
    </row>
    <row r="189" spans="1:12" ht="15">
      <c r="A189" s="23"/>
      <c r="B189" s="15"/>
      <c r="C189" s="11"/>
      <c r="D189" s="7" t="s">
        <v>26</v>
      </c>
      <c r="E189" s="42" t="s">
        <v>79</v>
      </c>
      <c r="F189" s="43">
        <v>60</v>
      </c>
      <c r="G189" s="43">
        <v>1.2</v>
      </c>
      <c r="H189" s="43">
        <v>1.68</v>
      </c>
      <c r="I189" s="43">
        <v>12.6</v>
      </c>
      <c r="J189" s="43">
        <v>87.6</v>
      </c>
      <c r="K189" s="44">
        <v>71</v>
      </c>
      <c r="L189" s="43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>
        <v>87.08</v>
      </c>
    </row>
    <row r="192" spans="1:12" ht="15.75" customHeight="1">
      <c r="A192" s="24"/>
      <c r="B192" s="17"/>
      <c r="C192" s="8"/>
      <c r="D192" s="18" t="s">
        <v>33</v>
      </c>
      <c r="E192" s="9"/>
      <c r="F192" s="19">
        <f>SUM(F183:F191)</f>
        <v>550</v>
      </c>
      <c r="G192" s="19">
        <f t="shared" ref="G192:J192" si="86">SUM(G183:G191)</f>
        <v>23.569999999999997</v>
      </c>
      <c r="H192" s="19">
        <f t="shared" si="86"/>
        <v>19.919999999999998</v>
      </c>
      <c r="I192" s="19">
        <f t="shared" si="86"/>
        <v>255.42999999999998</v>
      </c>
      <c r="J192" s="19">
        <f t="shared" si="86"/>
        <v>805.94</v>
      </c>
      <c r="K192" s="25"/>
      <c r="L192" s="19">
        <f t="shared" ref="L192" si="87">SUM(L183:L191)</f>
        <v>87.08</v>
      </c>
    </row>
    <row r="193" spans="1:12" ht="15">
      <c r="A193" s="26">
        <f>A183</f>
        <v>2</v>
      </c>
      <c r="B193" s="13">
        <f>B183</f>
        <v>5</v>
      </c>
      <c r="C193" s="10" t="s">
        <v>25</v>
      </c>
      <c r="D193" s="7" t="s">
        <v>26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 t="s">
        <v>27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31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32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4"/>
      <c r="B202" s="17"/>
      <c r="C202" s="8"/>
      <c r="D202" s="18" t="s">
        <v>33</v>
      </c>
      <c r="E202" s="9"/>
      <c r="F202" s="19">
        <f>SUM(F193:F201)</f>
        <v>0</v>
      </c>
      <c r="G202" s="19">
        <f t="shared" ref="G202:J202" si="88">SUM(G193:G201)</f>
        <v>0</v>
      </c>
      <c r="H202" s="19">
        <f t="shared" si="88"/>
        <v>0</v>
      </c>
      <c r="I202" s="19">
        <f t="shared" si="88"/>
        <v>0</v>
      </c>
      <c r="J202" s="19">
        <f t="shared" si="88"/>
        <v>0</v>
      </c>
      <c r="K202" s="25"/>
      <c r="L202" s="19">
        <f t="shared" ref="L202" si="89">SUM(L193:L201)</f>
        <v>0</v>
      </c>
    </row>
    <row r="203" spans="1:12" ht="15">
      <c r="A203" s="29">
        <f>A183</f>
        <v>2</v>
      </c>
      <c r="B203" s="30">
        <f>B183</f>
        <v>5</v>
      </c>
      <c r="C203" s="57" t="s">
        <v>4</v>
      </c>
      <c r="D203" s="58"/>
      <c r="E203" s="31"/>
      <c r="F203" s="32">
        <f>F192+F202</f>
        <v>550</v>
      </c>
      <c r="G203" s="32">
        <f t="shared" ref="G203" si="90">G192+G202</f>
        <v>23.569999999999997</v>
      </c>
      <c r="H203" s="32">
        <f t="shared" ref="H203" si="91">H192+H202</f>
        <v>19.919999999999998</v>
      </c>
      <c r="I203" s="32">
        <f t="shared" ref="I203" si="92">I192+I202</f>
        <v>255.42999999999998</v>
      </c>
      <c r="J203" s="32">
        <f t="shared" ref="J203:L203" si="93">J192+J202</f>
        <v>805.94</v>
      </c>
      <c r="K203" s="32"/>
      <c r="L203" s="32">
        <f t="shared" si="93"/>
        <v>87.08</v>
      </c>
    </row>
    <row r="204" spans="1:12">
      <c r="A204" s="27"/>
      <c r="B204" s="28"/>
      <c r="C204" s="59" t="s">
        <v>5</v>
      </c>
      <c r="D204" s="59"/>
      <c r="E204" s="59"/>
      <c r="F204" s="34">
        <f>(F24+F44+F64+F85+F104+F123+F143+F163+F182+F203)/(IF(F24=0,0,1)+IF(F44=0,0,1)+IF(F64=0,0,1)+IF(F85=0,0,1)+IF(F104=0,0,1)+IF(F123=0,0,1)+IF(F143=0,0,1)+IF(F163=0,0,1)+IF(F182=0,0,1)+IF(F203=0,0,1))</f>
        <v>575</v>
      </c>
      <c r="G204" s="34">
        <f t="shared" ref="G204:J204" si="94">(G24+G44+G64+G85+G104+G123+G143+G163+G182+G203)/(IF(G24=0,0,1)+IF(G44=0,0,1)+IF(G64=0,0,1)+IF(G85=0,0,1)+IF(G104=0,0,1)+IF(G123=0,0,1)+IF(G143=0,0,1)+IF(G163=0,0,1)+IF(G182=0,0,1)+IF(G203=0,0,1))</f>
        <v>22.600999999999996</v>
      </c>
      <c r="H204" s="34">
        <f t="shared" si="94"/>
        <v>22.657999999999998</v>
      </c>
      <c r="I204" s="34">
        <f t="shared" si="94"/>
        <v>125.16799999999998</v>
      </c>
      <c r="J204" s="34">
        <f t="shared" si="94"/>
        <v>687.36</v>
      </c>
      <c r="K204" s="34"/>
      <c r="L204" s="34">
        <f t="shared" ref="L204" si="95">(L24+L44+L64+L85+L104+L123+L143+L163+L182+L203)/(IF(L24=0,0,1)+IF(L44=0,0,1)+IF(L64=0,0,1)+IF(L85=0,0,1)+IF(L104=0,0,1)+IF(L123=0,0,1)+IF(L143=0,0,1)+IF(L163=0,0,1)+IF(L182=0,0,1)+IF(L203=0,0,1))</f>
        <v>76.299000000000007</v>
      </c>
    </row>
  </sheetData>
  <mergeCells count="14">
    <mergeCell ref="C85:D85"/>
    <mergeCell ref="C104:D104"/>
    <mergeCell ref="C24:D24"/>
    <mergeCell ref="C204:E204"/>
    <mergeCell ref="C203:D203"/>
    <mergeCell ref="C123:D123"/>
    <mergeCell ref="C143:D143"/>
    <mergeCell ref="C163:D163"/>
    <mergeCell ref="C182:D182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2022-05-16T14:23:56Z</dcterms:created>
  <dcterms:modified xsi:type="dcterms:W3CDTF">2024-10-24T08:54:08Z</dcterms:modified>
</cp:coreProperties>
</file>