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На сайт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J593" i="1" s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H475" i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I215" i="1" s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I89" i="1" s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H47" i="1" s="1"/>
  <c r="I13" i="1"/>
  <c r="J13" i="1"/>
  <c r="J47" i="1" s="1"/>
  <c r="F13" i="1"/>
  <c r="I47" i="1" l="1"/>
  <c r="G47" i="1"/>
  <c r="G131" i="1"/>
  <c r="G215" i="1"/>
  <c r="H89" i="1"/>
  <c r="H131" i="1"/>
  <c r="J131" i="1"/>
  <c r="H173" i="1"/>
  <c r="J173" i="1"/>
  <c r="F215" i="1"/>
  <c r="H215" i="1"/>
  <c r="J215" i="1"/>
  <c r="F257" i="1"/>
  <c r="H257" i="1"/>
  <c r="F299" i="1"/>
  <c r="H299" i="1"/>
  <c r="J299" i="1"/>
  <c r="F341" i="1"/>
  <c r="J341" i="1"/>
  <c r="F383" i="1"/>
  <c r="H383" i="1"/>
  <c r="J383" i="1"/>
  <c r="F425" i="1"/>
  <c r="H425" i="1"/>
  <c r="J425" i="1"/>
  <c r="F467" i="1"/>
  <c r="J467" i="1"/>
  <c r="G509" i="1"/>
  <c r="I509" i="1"/>
  <c r="G551" i="1"/>
  <c r="I551" i="1"/>
  <c r="I593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I594" i="1" l="1"/>
  <c r="G594" i="1"/>
  <c r="H594" i="1"/>
  <c r="F594" i="1"/>
  <c r="J594" i="1"/>
  <c r="L143" i="1" l="1"/>
  <c r="L173" i="1"/>
  <c r="L299" i="1"/>
  <c r="L269" i="1"/>
  <c r="L101" i="1"/>
  <c r="L131" i="1"/>
  <c r="L69" i="1"/>
  <c r="L74" i="1"/>
  <c r="L405" i="1"/>
  <c r="L410" i="1"/>
  <c r="L573" i="1"/>
  <c r="L578" i="1"/>
  <c r="L536" i="1"/>
  <c r="L531" i="1"/>
  <c r="L383" i="1"/>
  <c r="L353" i="1"/>
  <c r="L59" i="1"/>
  <c r="L89" i="1"/>
  <c r="L257" i="1"/>
  <c r="L227" i="1"/>
  <c r="L437" i="1"/>
  <c r="L467" i="1"/>
  <c r="L326" i="1"/>
  <c r="L321" i="1"/>
  <c r="L494" i="1"/>
  <c r="L489" i="1"/>
  <c r="L452" i="1"/>
  <c r="L447" i="1"/>
  <c r="L279" i="1"/>
  <c r="L284" i="1"/>
  <c r="L551" i="1"/>
  <c r="L521" i="1"/>
  <c r="L116" i="1"/>
  <c r="L111" i="1"/>
  <c r="L185" i="1"/>
  <c r="L215" i="1"/>
  <c r="L237" i="1"/>
  <c r="L242" i="1"/>
  <c r="L27" i="1"/>
  <c r="L32" i="1"/>
  <c r="L368" i="1"/>
  <c r="L363" i="1"/>
  <c r="L341" i="1"/>
  <c r="L311" i="1"/>
  <c r="L195" i="1"/>
  <c r="L200" i="1"/>
  <c r="L395" i="1"/>
  <c r="L425" i="1"/>
  <c r="L479" i="1"/>
  <c r="L509" i="1"/>
  <c r="L563" i="1"/>
  <c r="L593" i="1"/>
  <c r="L153" i="1"/>
  <c r="L158" i="1"/>
  <c r="L46" i="1"/>
  <c r="L256" i="1"/>
  <c r="L298" i="1"/>
  <c r="L333" i="1"/>
  <c r="L340" i="1"/>
  <c r="L424" i="1"/>
  <c r="L39" i="1"/>
  <c r="L81" i="1"/>
  <c r="L291" i="1"/>
  <c r="L375" i="1"/>
  <c r="L417" i="1"/>
  <c r="L172" i="1"/>
  <c r="L508" i="1"/>
  <c r="L214" i="1"/>
  <c r="L592" i="1"/>
  <c r="L550" i="1"/>
  <c r="L130" i="1"/>
  <c r="L249" i="1"/>
  <c r="L466" i="1"/>
  <c r="L165" i="1"/>
  <c r="L459" i="1"/>
  <c r="L207" i="1"/>
  <c r="L543" i="1"/>
  <c r="L382" i="1"/>
  <c r="L585" i="1"/>
  <c r="L88" i="1"/>
  <c r="L123" i="1"/>
  <c r="L501" i="1"/>
  <c r="L17" i="1"/>
  <c r="L47" i="1"/>
  <c r="L594" i="1"/>
</calcChain>
</file>

<file path=xl/sharedStrings.xml><?xml version="1.0" encoding="utf-8"?>
<sst xmlns="http://schemas.openxmlformats.org/spreadsheetml/2006/main" count="595" uniqueCount="86">
  <si>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</si>
  <si>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</si>
  <si>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</si>
  <si>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</si>
  <si>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</si>
  <si>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</si>
  <si>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</si>
  <si>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</si>
  <si>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</si>
  <si>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</si>
  <si>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</si>
  <si>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</si>
  <si>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</si>
  <si>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</si>
  <si>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</si>
  <si>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</si>
  <si>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</si>
  <si>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</si>
  <si>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</si>
  <si>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</si>
  <si>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</si>
  <si>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</si>
  <si>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</si>
  <si>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</si>
  <si>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</si>
  <si>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</si>
  <si>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</si>
  <si>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</si>
  <si>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</si>
  <si>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</si>
  <si>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</si>
  <si>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</si>
  <si>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</si>
  <si>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</si>
  <si>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</si>
  <si>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</si>
  <si>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</si>
  <si>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</si>
  <si>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</si>
  <si>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</si>
  <si>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</si>
  <si>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</si>
  <si>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</si>
  <si>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</si>
  <si>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</si>
  <si>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"СОШ с.Зубовка"</t>
  </si>
  <si>
    <t xml:space="preserve">Директор     </t>
  </si>
  <si>
    <t>Фоменко Е.Г.</t>
  </si>
  <si>
    <t>Каша гречневая молочная</t>
  </si>
  <si>
    <t>Чай с сахаром</t>
  </si>
  <si>
    <t>Бутерброд с маслом и сыром</t>
  </si>
  <si>
    <t>Яблоко</t>
  </si>
  <si>
    <t>печенье промышленного производства</t>
  </si>
  <si>
    <t>Макароны отварные</t>
  </si>
  <si>
    <t>Курица(филе) отварная</t>
  </si>
  <si>
    <t>Компот из сухофруктов</t>
  </si>
  <si>
    <t>Хлеб пшеничный</t>
  </si>
  <si>
    <t>Йогурт 2,5%</t>
  </si>
  <si>
    <t>Салат из белокачанной капусты</t>
  </si>
  <si>
    <t>54-1г</t>
  </si>
  <si>
    <t>ТК8</t>
  </si>
  <si>
    <t>Запеканка картофельная с мясом(говядина)</t>
  </si>
  <si>
    <t>Салат из свеклы с яблоком</t>
  </si>
  <si>
    <t xml:space="preserve">Чай с сахаром </t>
  </si>
  <si>
    <t>Печенье промышленного производства</t>
  </si>
  <si>
    <t>Жаркое по - домашнему с курицей</t>
  </si>
  <si>
    <t>Салат из свежих огурцов и помидор</t>
  </si>
  <si>
    <t>54-5з</t>
  </si>
  <si>
    <t>Хлеб ржаной</t>
  </si>
  <si>
    <t>Вафли промышленного производства</t>
  </si>
  <si>
    <t>Каша пшенная молочная</t>
  </si>
  <si>
    <t>Какао с молоком</t>
  </si>
  <si>
    <t>Каша рисовая молочная</t>
  </si>
  <si>
    <t>Чай с молоком и сахаром</t>
  </si>
  <si>
    <t>54-4гн</t>
  </si>
  <si>
    <t>Курица(филе) в томатном соусе</t>
  </si>
  <si>
    <t>Каша перловая рассыпчатая</t>
  </si>
  <si>
    <t>54-5г</t>
  </si>
  <si>
    <t>Котлеты или биточки рыбные</t>
  </si>
  <si>
    <t>Картофельное пюре</t>
  </si>
  <si>
    <t>Овощи свежие (огурцы)</t>
  </si>
  <si>
    <t>Запеканка творожная со сгущен.Молоком</t>
  </si>
  <si>
    <t>Плов (из говядины)</t>
  </si>
  <si>
    <t>Салат "Винегрет овощной"</t>
  </si>
  <si>
    <t>ТК7</t>
  </si>
  <si>
    <t>другое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</si>
</sst>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11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1" fillId="5" borderId="4" xfId="0" applyFont="1" applyFill="1" applyBorder="1" applyAlignment="1" applyProtection="1">
      <alignment vertical="top" wrapText="1"/>
      <protection locked="0"/>
    </xf>
    <xf numFmtId="0" fontId="11" fillId="5" borderId="4" xfId="0" applyFont="1" applyFill="1" applyBorder="1" applyAlignment="1" applyProtection="1">
      <alignment horizontal="center" vertical="top" wrapText="1"/>
      <protection locked="0"/>
    </xf>
    <xf numFmtId="0" fontId="11" fillId="5" borderId="27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E427" sqref="E4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73" t="s">
        <v>45</v>
      </c>
      <c r="D1" s="74"/>
      <c r="E1" s="74"/>
      <c r="F1" s="13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47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48</v>
      </c>
      <c r="F6" s="48">
        <v>200</v>
      </c>
      <c r="G6" s="62">
        <v>10.119999999999999</v>
      </c>
      <c r="H6" s="62">
        <v>9.31</v>
      </c>
      <c r="I6" s="62">
        <v>40.4</v>
      </c>
      <c r="J6" s="62">
        <v>238.68</v>
      </c>
      <c r="K6" s="63">
        <v>183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9" t="s">
        <v>49</v>
      </c>
      <c r="F8" s="60">
        <v>200</v>
      </c>
      <c r="G8" s="60">
        <v>0.2</v>
      </c>
      <c r="H8" s="60">
        <v>0</v>
      </c>
      <c r="I8" s="60">
        <v>14</v>
      </c>
      <c r="J8" s="60">
        <v>56.8</v>
      </c>
      <c r="K8" s="64">
        <v>943</v>
      </c>
      <c r="L8" s="51"/>
    </row>
    <row r="9" spans="1:12" ht="15" x14ac:dyDescent="0.25">
      <c r="A9" s="25"/>
      <c r="B9" s="16"/>
      <c r="C9" s="11"/>
      <c r="D9" s="7" t="s">
        <v>23</v>
      </c>
      <c r="E9" s="59" t="s">
        <v>50</v>
      </c>
      <c r="F9" s="60">
        <v>60</v>
      </c>
      <c r="G9" s="60">
        <v>7.8</v>
      </c>
      <c r="H9" s="60">
        <v>12</v>
      </c>
      <c r="I9" s="60">
        <v>18.5</v>
      </c>
      <c r="J9" s="60">
        <v>212.1</v>
      </c>
      <c r="K9" s="64">
        <v>3</v>
      </c>
      <c r="L9" s="51"/>
    </row>
    <row r="10" spans="1:12" ht="15" x14ac:dyDescent="0.25">
      <c r="A10" s="25"/>
      <c r="B10" s="16"/>
      <c r="C10" s="11"/>
      <c r="D10" s="7" t="s">
        <v>24</v>
      </c>
      <c r="E10" s="59" t="s">
        <v>51</v>
      </c>
      <c r="F10" s="60">
        <v>100</v>
      </c>
      <c r="G10" s="60">
        <v>0.4</v>
      </c>
      <c r="H10" s="60">
        <v>0.4</v>
      </c>
      <c r="I10" s="60">
        <v>9.8000000000000007</v>
      </c>
      <c r="J10" s="60">
        <v>47</v>
      </c>
      <c r="K10" s="64">
        <v>386</v>
      </c>
      <c r="L10" s="51"/>
    </row>
    <row r="11" spans="1:12" ht="15" x14ac:dyDescent="0.25">
      <c r="A11" s="25"/>
      <c r="B11" s="16"/>
      <c r="C11" s="11"/>
      <c r="D11" s="61" t="s">
        <v>85</v>
      </c>
      <c r="E11" s="59" t="s">
        <v>52</v>
      </c>
      <c r="F11" s="60">
        <v>15</v>
      </c>
      <c r="G11" s="60">
        <v>2.4300000000000002</v>
      </c>
      <c r="H11" s="60">
        <v>2.9</v>
      </c>
      <c r="I11" s="60">
        <v>22.3</v>
      </c>
      <c r="J11" s="60">
        <v>125</v>
      </c>
      <c r="K11" s="64">
        <v>62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575</v>
      </c>
      <c r="G13" s="21">
        <f t="shared" ref="G13:J13" si="0">SUM(G6:G12)</f>
        <v>20.949999999999996</v>
      </c>
      <c r="H13" s="21">
        <f t="shared" si="0"/>
        <v>24.61</v>
      </c>
      <c r="I13" s="21">
        <f t="shared" si="0"/>
        <v>105</v>
      </c>
      <c r="J13" s="21">
        <f t="shared" si="0"/>
        <v>679.58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575</v>
      </c>
      <c r="G47" s="34">
        <f t="shared" ref="G47:J47" si="7">G13+G17+G27+G32+G39+G46</f>
        <v>20.949999999999996</v>
      </c>
      <c r="H47" s="34">
        <f t="shared" si="7"/>
        <v>24.61</v>
      </c>
      <c r="I47" s="34">
        <f t="shared" si="7"/>
        <v>105</v>
      </c>
      <c r="J47" s="34">
        <f t="shared" si="7"/>
        <v>679.58</v>
      </c>
      <c r="K47" s="35"/>
      <c r="L47" s="34">
        <f ca="1">L13+L17+L27+L32+L39+L46</f>
        <v>0</v>
      </c>
    </row>
    <row r="48" spans="1:12" ht="15.75" thickBot="1" x14ac:dyDescent="0.3">
      <c r="A48" s="15">
        <v>1</v>
      </c>
      <c r="B48" s="16">
        <v>2</v>
      </c>
      <c r="C48" s="24" t="s">
        <v>20</v>
      </c>
      <c r="D48" s="5" t="s">
        <v>21</v>
      </c>
      <c r="E48" s="59" t="s">
        <v>54</v>
      </c>
      <c r="F48" s="60">
        <v>100</v>
      </c>
      <c r="G48" s="60">
        <v>7.9</v>
      </c>
      <c r="H48" s="60">
        <v>11.24</v>
      </c>
      <c r="I48" s="60">
        <v>23.3</v>
      </c>
      <c r="J48" s="60">
        <v>202.7</v>
      </c>
      <c r="K48" s="64">
        <v>117</v>
      </c>
      <c r="L48" s="48"/>
    </row>
    <row r="49" spans="1:12" ht="15" x14ac:dyDescent="0.25">
      <c r="A49" s="15"/>
      <c r="B49" s="16"/>
      <c r="C49" s="11"/>
      <c r="D49" s="65" t="s">
        <v>30</v>
      </c>
      <c r="E49" s="58" t="s">
        <v>53</v>
      </c>
      <c r="F49" s="51">
        <v>150</v>
      </c>
      <c r="G49" s="62">
        <v>5.4</v>
      </c>
      <c r="H49" s="62">
        <v>4.9000000000000004</v>
      </c>
      <c r="I49" s="62">
        <v>32.799999999999997</v>
      </c>
      <c r="J49" s="62">
        <v>196.8</v>
      </c>
      <c r="K49" s="63" t="s">
        <v>59</v>
      </c>
      <c r="L49" s="51"/>
    </row>
    <row r="50" spans="1:12" ht="15" x14ac:dyDescent="0.25">
      <c r="A50" s="15"/>
      <c r="B50" s="16"/>
      <c r="C50" s="11"/>
      <c r="D50" s="7" t="s">
        <v>22</v>
      </c>
      <c r="E50" s="59" t="s">
        <v>55</v>
      </c>
      <c r="F50" s="60">
        <v>180</v>
      </c>
      <c r="G50" s="60">
        <v>0.24</v>
      </c>
      <c r="H50" s="60">
        <v>0</v>
      </c>
      <c r="I50" s="60">
        <v>6.28</v>
      </c>
      <c r="J50" s="60">
        <v>49.18</v>
      </c>
      <c r="K50" s="64">
        <v>349</v>
      </c>
      <c r="L50" s="51"/>
    </row>
    <row r="51" spans="1:12" ht="15" x14ac:dyDescent="0.25">
      <c r="A51" s="15"/>
      <c r="B51" s="16"/>
      <c r="C51" s="11"/>
      <c r="D51" s="7" t="s">
        <v>23</v>
      </c>
      <c r="E51" s="59" t="s">
        <v>56</v>
      </c>
      <c r="F51" s="60">
        <v>45</v>
      </c>
      <c r="G51" s="60">
        <v>3.33</v>
      </c>
      <c r="H51" s="60">
        <v>0.27</v>
      </c>
      <c r="I51" s="60">
        <v>21.9</v>
      </c>
      <c r="J51" s="60">
        <v>103.37</v>
      </c>
      <c r="K51" s="64" t="s">
        <v>60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6" t="s">
        <v>38</v>
      </c>
      <c r="E53" s="59" t="s">
        <v>57</v>
      </c>
      <c r="F53" s="60">
        <v>125</v>
      </c>
      <c r="G53" s="60">
        <v>3.5</v>
      </c>
      <c r="H53" s="60">
        <v>3.1</v>
      </c>
      <c r="I53" s="60">
        <v>5.6</v>
      </c>
      <c r="J53" s="60">
        <v>70.599999999999994</v>
      </c>
      <c r="K53" s="64">
        <v>117</v>
      </c>
      <c r="L53" s="51"/>
    </row>
    <row r="54" spans="1:12" ht="15" x14ac:dyDescent="0.25">
      <c r="A54" s="15"/>
      <c r="B54" s="16"/>
      <c r="C54" s="11"/>
      <c r="D54" s="61" t="s">
        <v>27</v>
      </c>
      <c r="E54" s="59" t="s">
        <v>58</v>
      </c>
      <c r="F54" s="60">
        <v>60</v>
      </c>
      <c r="G54" s="60">
        <v>1.05</v>
      </c>
      <c r="H54" s="60">
        <v>0.19</v>
      </c>
      <c r="I54" s="60">
        <v>3.64</v>
      </c>
      <c r="J54" s="60">
        <v>20.48</v>
      </c>
      <c r="K54" s="64">
        <v>64</v>
      </c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660</v>
      </c>
      <c r="G55" s="21">
        <f t="shared" ref="G55" si="8">SUM(G48:G54)</f>
        <v>21.42</v>
      </c>
      <c r="H55" s="21">
        <f t="shared" ref="H55" si="9">SUM(H48:H54)</f>
        <v>19.700000000000003</v>
      </c>
      <c r="I55" s="21">
        <f t="shared" ref="I55" si="10">SUM(I48:I54)</f>
        <v>93.52</v>
      </c>
      <c r="J55" s="21">
        <f t="shared" ref="J55" si="11">SUM(J48:J54)</f>
        <v>643.13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660</v>
      </c>
      <c r="G89" s="34">
        <f t="shared" ref="G89" si="38">G55+G59+G69+G74+G81+G88</f>
        <v>21.42</v>
      </c>
      <c r="H89" s="34">
        <f t="shared" ref="H89" si="39">H55+H59+H69+H74+H81+H88</f>
        <v>19.700000000000003</v>
      </c>
      <c r="I89" s="34">
        <f t="shared" ref="I89" si="40">I55+I59+I69+I74+I81+I88</f>
        <v>93.52</v>
      </c>
      <c r="J89" s="34">
        <f t="shared" ref="J89" si="41">J55+J59+J69+J74+J81+J88</f>
        <v>643.13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8" t="s">
        <v>61</v>
      </c>
      <c r="F90" s="62">
        <v>200</v>
      </c>
      <c r="G90" s="62">
        <v>13.4</v>
      </c>
      <c r="H90" s="62">
        <v>12</v>
      </c>
      <c r="I90" s="62">
        <v>33.020000000000003</v>
      </c>
      <c r="J90" s="62">
        <v>282.45999999999998</v>
      </c>
      <c r="K90" s="63">
        <v>284</v>
      </c>
      <c r="L90" s="48"/>
    </row>
    <row r="91" spans="1:12" ht="15" x14ac:dyDescent="0.25">
      <c r="A91" s="25"/>
      <c r="B91" s="16"/>
      <c r="C91" s="11"/>
      <c r="D91" s="67" t="s">
        <v>27</v>
      </c>
      <c r="E91" s="68" t="s">
        <v>62</v>
      </c>
      <c r="F91" s="69">
        <v>80</v>
      </c>
      <c r="G91" s="69">
        <v>0.85</v>
      </c>
      <c r="H91" s="69">
        <v>3.76</v>
      </c>
      <c r="I91" s="69">
        <v>11.8</v>
      </c>
      <c r="J91" s="69">
        <v>97.19</v>
      </c>
      <c r="K91" s="70">
        <v>54</v>
      </c>
      <c r="L91" s="51"/>
    </row>
    <row r="92" spans="1:12" ht="15" x14ac:dyDescent="0.25">
      <c r="A92" s="25"/>
      <c r="B92" s="16"/>
      <c r="C92" s="11"/>
      <c r="D92" s="7" t="s">
        <v>22</v>
      </c>
      <c r="E92" s="59" t="s">
        <v>63</v>
      </c>
      <c r="F92" s="60">
        <v>200</v>
      </c>
      <c r="G92" s="60">
        <v>0.2</v>
      </c>
      <c r="H92" s="60">
        <v>0</v>
      </c>
      <c r="I92" s="60">
        <v>14</v>
      </c>
      <c r="J92" s="60">
        <v>56.8</v>
      </c>
      <c r="K92" s="64">
        <v>943</v>
      </c>
      <c r="L92" s="51"/>
    </row>
    <row r="93" spans="1:12" ht="15" x14ac:dyDescent="0.25">
      <c r="A93" s="25"/>
      <c r="B93" s="16"/>
      <c r="C93" s="11"/>
      <c r="D93" s="7" t="s">
        <v>23</v>
      </c>
      <c r="E93" s="59" t="s">
        <v>56</v>
      </c>
      <c r="F93" s="60">
        <v>50</v>
      </c>
      <c r="G93" s="60">
        <v>5.35</v>
      </c>
      <c r="H93" s="60">
        <v>2.25</v>
      </c>
      <c r="I93" s="60">
        <v>21.75</v>
      </c>
      <c r="J93" s="60">
        <v>137</v>
      </c>
      <c r="K93" s="64" t="s">
        <v>60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1" t="s">
        <v>85</v>
      </c>
      <c r="E95" s="59" t="s">
        <v>64</v>
      </c>
      <c r="F95" s="60">
        <v>15</v>
      </c>
      <c r="G95" s="60">
        <v>2.4300000000000002</v>
      </c>
      <c r="H95" s="60">
        <v>2.9</v>
      </c>
      <c r="I95" s="60">
        <v>22.3</v>
      </c>
      <c r="J95" s="60">
        <v>125</v>
      </c>
      <c r="K95" s="64">
        <v>62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545</v>
      </c>
      <c r="G97" s="21">
        <f t="shared" ref="G97" si="43">SUM(G90:G96)</f>
        <v>22.229999999999997</v>
      </c>
      <c r="H97" s="21">
        <f t="shared" ref="H97" si="44">SUM(H90:H96)</f>
        <v>20.909999999999997</v>
      </c>
      <c r="I97" s="21">
        <f t="shared" ref="I97" si="45">SUM(I90:I96)</f>
        <v>102.87</v>
      </c>
      <c r="J97" s="21">
        <f t="shared" ref="J97" si="46">SUM(J90:J96)</f>
        <v>698.45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545</v>
      </c>
      <c r="G131" s="34">
        <f t="shared" ref="G131" si="72">G97+G101+G111+G116+G123+G130</f>
        <v>22.229999999999997</v>
      </c>
      <c r="H131" s="34">
        <f t="shared" ref="H131" si="73">H97+H101+H111+H116+H123+H130</f>
        <v>20.909999999999997</v>
      </c>
      <c r="I131" s="34">
        <f t="shared" ref="I131" si="74">I97+I101+I111+I116+I123+I130</f>
        <v>102.87</v>
      </c>
      <c r="J131" s="34">
        <f t="shared" ref="J131" si="75">J97+J101+J111+J116+J123+J130</f>
        <v>698.45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8" t="s">
        <v>65</v>
      </c>
      <c r="F132" s="62">
        <v>200</v>
      </c>
      <c r="G132" s="62">
        <v>10.62</v>
      </c>
      <c r="H132" s="62">
        <v>10.86</v>
      </c>
      <c r="I132" s="62">
        <v>19.399999999999999</v>
      </c>
      <c r="J132" s="62">
        <v>243.74</v>
      </c>
      <c r="K132" s="63">
        <v>94</v>
      </c>
      <c r="L132" s="48"/>
    </row>
    <row r="133" spans="1:12" ht="15" x14ac:dyDescent="0.25">
      <c r="A133" s="25"/>
      <c r="B133" s="16"/>
      <c r="C133" s="11"/>
      <c r="D133" s="6" t="s">
        <v>27</v>
      </c>
      <c r="E133" s="68" t="s">
        <v>66</v>
      </c>
      <c r="F133" s="69">
        <v>80</v>
      </c>
      <c r="G133" s="69">
        <v>0.8</v>
      </c>
      <c r="H133" s="69">
        <v>4.0999999999999996</v>
      </c>
      <c r="I133" s="69">
        <v>2.4</v>
      </c>
      <c r="J133" s="69">
        <v>6.78</v>
      </c>
      <c r="K133" s="70" t="s">
        <v>67</v>
      </c>
      <c r="L133" s="51"/>
    </row>
    <row r="134" spans="1:12" ht="15" x14ac:dyDescent="0.25">
      <c r="A134" s="25"/>
      <c r="B134" s="16"/>
      <c r="C134" s="11"/>
      <c r="D134" s="7" t="s">
        <v>22</v>
      </c>
      <c r="E134" s="59" t="s">
        <v>55</v>
      </c>
      <c r="F134" s="60">
        <v>180</v>
      </c>
      <c r="G134" s="60">
        <v>0.24</v>
      </c>
      <c r="H134" s="60">
        <v>0</v>
      </c>
      <c r="I134" s="60">
        <v>6.28</v>
      </c>
      <c r="J134" s="60">
        <v>49.18</v>
      </c>
      <c r="K134" s="64">
        <v>349</v>
      </c>
      <c r="L134" s="51"/>
    </row>
    <row r="135" spans="1:12" ht="15" x14ac:dyDescent="0.25">
      <c r="A135" s="25"/>
      <c r="B135" s="16"/>
      <c r="C135" s="11"/>
      <c r="D135" s="7" t="s">
        <v>23</v>
      </c>
      <c r="E135" s="59" t="s">
        <v>56</v>
      </c>
      <c r="F135" s="60">
        <v>40</v>
      </c>
      <c r="G135" s="60">
        <v>4.28</v>
      </c>
      <c r="H135" s="60">
        <v>1.8</v>
      </c>
      <c r="I135" s="60">
        <v>17.399999999999999</v>
      </c>
      <c r="J135" s="60">
        <v>109.6</v>
      </c>
      <c r="K135" s="64" t="s">
        <v>60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6" t="s">
        <v>23</v>
      </c>
      <c r="E137" s="59" t="s">
        <v>68</v>
      </c>
      <c r="F137" s="60">
        <v>40</v>
      </c>
      <c r="G137" s="60">
        <v>2.64</v>
      </c>
      <c r="H137" s="60">
        <v>0.48</v>
      </c>
      <c r="I137" s="60">
        <v>13.36</v>
      </c>
      <c r="J137" s="60">
        <v>69.599999999999994</v>
      </c>
      <c r="K137" s="64">
        <v>34</v>
      </c>
      <c r="L137" s="51"/>
    </row>
    <row r="138" spans="1:12" ht="15" x14ac:dyDescent="0.25">
      <c r="A138" s="25"/>
      <c r="B138" s="16"/>
      <c r="C138" s="11"/>
      <c r="D138" s="61" t="s">
        <v>85</v>
      </c>
      <c r="E138" s="59" t="s">
        <v>69</v>
      </c>
      <c r="F138" s="60">
        <v>20</v>
      </c>
      <c r="G138" s="60">
        <v>3.24</v>
      </c>
      <c r="H138" s="60">
        <v>2.97</v>
      </c>
      <c r="I138" s="60">
        <v>166.6</v>
      </c>
      <c r="J138" s="60">
        <v>125</v>
      </c>
      <c r="K138" s="64">
        <v>6</v>
      </c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77">SUM(G132:G138)</f>
        <v>21.82</v>
      </c>
      <c r="H139" s="21">
        <f t="shared" ref="H139" si="78">SUM(H132:H138)</f>
        <v>20.209999999999997</v>
      </c>
      <c r="I139" s="21">
        <f t="shared" ref="I139" si="79">SUM(I132:I138)</f>
        <v>225.44</v>
      </c>
      <c r="J139" s="21">
        <f t="shared" ref="J139" si="80">SUM(J132:J138)</f>
        <v>603.9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560</v>
      </c>
      <c r="G173" s="34">
        <f t="shared" ref="G173" si="107">G139+G143+G153+G158+G165+G172</f>
        <v>21.82</v>
      </c>
      <c r="H173" s="34">
        <f t="shared" ref="H173" si="108">H139+H143+H153+H158+H165+H172</f>
        <v>20.209999999999997</v>
      </c>
      <c r="I173" s="34">
        <f t="shared" ref="I173" si="109">I139+I143+I153+I158+I165+I172</f>
        <v>225.44</v>
      </c>
      <c r="J173" s="34">
        <f t="shared" ref="J173" si="110">J139+J143+J153+J158+J165+J172</f>
        <v>603.9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8" t="s">
        <v>70</v>
      </c>
      <c r="F174" s="62">
        <v>200</v>
      </c>
      <c r="G174" s="62">
        <v>10.75</v>
      </c>
      <c r="H174" s="62">
        <v>10.6</v>
      </c>
      <c r="I174" s="62">
        <v>40</v>
      </c>
      <c r="J174" s="62">
        <v>289.89999999999998</v>
      </c>
      <c r="K174" s="63">
        <v>175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9" t="s">
        <v>71</v>
      </c>
      <c r="F176" s="60">
        <v>180</v>
      </c>
      <c r="G176" s="60">
        <v>5.22</v>
      </c>
      <c r="H176" s="60">
        <v>5.41</v>
      </c>
      <c r="I176" s="60">
        <v>30.96</v>
      </c>
      <c r="J176" s="60">
        <v>185.04</v>
      </c>
      <c r="K176" s="64">
        <v>382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9" t="s">
        <v>50</v>
      </c>
      <c r="F177" s="60">
        <v>60</v>
      </c>
      <c r="G177" s="60">
        <v>7.8</v>
      </c>
      <c r="H177" s="60">
        <v>12</v>
      </c>
      <c r="I177" s="60">
        <v>18.5</v>
      </c>
      <c r="J177" s="60">
        <v>212.1</v>
      </c>
      <c r="K177" s="64">
        <v>3</v>
      </c>
      <c r="L177" s="51"/>
    </row>
    <row r="178" spans="1:12" ht="15" x14ac:dyDescent="0.25">
      <c r="A178" s="25"/>
      <c r="B178" s="16"/>
      <c r="C178" s="11"/>
      <c r="D178" s="7" t="s">
        <v>24</v>
      </c>
      <c r="E178" s="59" t="s">
        <v>51</v>
      </c>
      <c r="F178" s="60">
        <v>100</v>
      </c>
      <c r="G178" s="60">
        <v>0.4</v>
      </c>
      <c r="H178" s="60">
        <v>0.4</v>
      </c>
      <c r="I178" s="60">
        <v>9.8000000000000007</v>
      </c>
      <c r="J178" s="60">
        <v>47</v>
      </c>
      <c r="K178" s="64">
        <v>386</v>
      </c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540</v>
      </c>
      <c r="G181" s="21">
        <f t="shared" ref="G181" si="112">SUM(G174:G180)</f>
        <v>24.169999999999998</v>
      </c>
      <c r="H181" s="21">
        <f t="shared" ref="H181" si="113">SUM(H174:H180)</f>
        <v>28.409999999999997</v>
      </c>
      <c r="I181" s="21">
        <f t="shared" ref="I181" si="114">SUM(I174:I180)</f>
        <v>99.26</v>
      </c>
      <c r="J181" s="21">
        <f t="shared" ref="J181" si="115">SUM(J174:J180)</f>
        <v>734.04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540</v>
      </c>
      <c r="G215" s="34">
        <f t="shared" ref="G215" si="141">G181+G185+G195+G200+G207+G214</f>
        <v>24.169999999999998</v>
      </c>
      <c r="H215" s="34">
        <f t="shared" ref="H215" si="142">H181+H185+H195+H200+H207+H214</f>
        <v>28.409999999999997</v>
      </c>
      <c r="I215" s="34">
        <f t="shared" ref="I215" si="143">I181+I185+I195+I200+I207+I214</f>
        <v>99.26</v>
      </c>
      <c r="J215" s="34">
        <f t="shared" ref="J215" si="144">J181+J185+J195+J200+J207+J214</f>
        <v>734.04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21</v>
      </c>
      <c r="E216" s="58" t="s">
        <v>72</v>
      </c>
      <c r="F216" s="62">
        <v>200</v>
      </c>
      <c r="G216" s="62">
        <v>10.1</v>
      </c>
      <c r="H216" s="62">
        <v>10</v>
      </c>
      <c r="I216" s="62">
        <v>41.9</v>
      </c>
      <c r="J216" s="62">
        <v>308.60000000000002</v>
      </c>
      <c r="K216" s="63">
        <v>181</v>
      </c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9" t="s">
        <v>73</v>
      </c>
      <c r="F218" s="60">
        <v>200</v>
      </c>
      <c r="G218" s="60">
        <v>1.6</v>
      </c>
      <c r="H218" s="60">
        <v>1.1000000000000001</v>
      </c>
      <c r="I218" s="60">
        <v>8.6999999999999993</v>
      </c>
      <c r="J218" s="60">
        <v>50.9</v>
      </c>
      <c r="K218" s="64" t="s">
        <v>74</v>
      </c>
      <c r="L218" s="51"/>
    </row>
    <row r="219" spans="1:12" ht="15" x14ac:dyDescent="0.25">
      <c r="A219" s="25"/>
      <c r="B219" s="16"/>
      <c r="C219" s="11"/>
      <c r="D219" s="7" t="s">
        <v>23</v>
      </c>
      <c r="E219" s="59" t="s">
        <v>50</v>
      </c>
      <c r="F219" s="60">
        <v>80</v>
      </c>
      <c r="G219" s="60">
        <v>10.4</v>
      </c>
      <c r="H219" s="60">
        <v>15.6</v>
      </c>
      <c r="I219" s="60">
        <v>24.7</v>
      </c>
      <c r="J219" s="60">
        <v>282.7</v>
      </c>
      <c r="K219" s="64">
        <v>3</v>
      </c>
      <c r="L219" s="51"/>
    </row>
    <row r="220" spans="1:12" ht="15" x14ac:dyDescent="0.25">
      <c r="A220" s="25"/>
      <c r="B220" s="16"/>
      <c r="C220" s="11"/>
      <c r="D220" s="7" t="s">
        <v>24</v>
      </c>
      <c r="E220" s="59" t="s">
        <v>51</v>
      </c>
      <c r="F220" s="60">
        <v>100</v>
      </c>
      <c r="G220" s="60">
        <v>0.4</v>
      </c>
      <c r="H220" s="60">
        <v>0.4</v>
      </c>
      <c r="I220" s="60">
        <v>9.8000000000000007</v>
      </c>
      <c r="J220" s="60">
        <v>47</v>
      </c>
      <c r="K220" s="64">
        <v>386</v>
      </c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580</v>
      </c>
      <c r="G223" s="21">
        <f t="shared" ref="G223" si="146">SUM(G216:G222)</f>
        <v>22.5</v>
      </c>
      <c r="H223" s="21">
        <f t="shared" ref="H223" si="147">SUM(H216:H222)</f>
        <v>27.099999999999998</v>
      </c>
      <c r="I223" s="21">
        <f t="shared" ref="I223" si="148">SUM(I216:I222)</f>
        <v>85.1</v>
      </c>
      <c r="J223" s="21">
        <f t="shared" ref="J223" si="149">SUM(J216:J222)</f>
        <v>689.2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2</v>
      </c>
      <c r="B257" s="32">
        <f>B216</f>
        <v>1</v>
      </c>
      <c r="C257" s="71" t="s">
        <v>4</v>
      </c>
      <c r="D257" s="72"/>
      <c r="E257" s="33"/>
      <c r="F257" s="34">
        <f>F223+F227+F237+F242+F249+F256</f>
        <v>580</v>
      </c>
      <c r="G257" s="34">
        <f t="shared" ref="G257" si="176">G223+G227+G237+G242+G249+G256</f>
        <v>22.5</v>
      </c>
      <c r="H257" s="34">
        <f t="shared" ref="H257" si="177">H223+H227+H237+H242+H249+H256</f>
        <v>27.099999999999998</v>
      </c>
      <c r="I257" s="34">
        <f t="shared" ref="I257" si="178">I223+I227+I237+I242+I249+I256</f>
        <v>85.1</v>
      </c>
      <c r="J257" s="34">
        <f t="shared" ref="J257" si="179">J223+J227+J237+J242+J249+J256</f>
        <v>689.2</v>
      </c>
      <c r="K257" s="35"/>
      <c r="L257" s="34">
        <f t="shared" ref="L257" ca="1" si="180">L223+L227+L237+L242+L249+L256</f>
        <v>0</v>
      </c>
    </row>
    <row r="258" spans="1:12" ht="15.75" thickBot="1" x14ac:dyDescent="0.3">
      <c r="A258" s="22">
        <v>2</v>
      </c>
      <c r="B258" s="23">
        <v>2</v>
      </c>
      <c r="C258" s="24" t="s">
        <v>20</v>
      </c>
      <c r="D258" s="5" t="s">
        <v>21</v>
      </c>
      <c r="E258" s="59" t="s">
        <v>75</v>
      </c>
      <c r="F258" s="60">
        <v>90</v>
      </c>
      <c r="G258" s="60">
        <v>7.1</v>
      </c>
      <c r="H258" s="60">
        <v>9.6</v>
      </c>
      <c r="I258" s="60">
        <v>20.9</v>
      </c>
      <c r="J258" s="60">
        <v>182.41</v>
      </c>
      <c r="K258" s="64">
        <v>179</v>
      </c>
      <c r="L258" s="48"/>
    </row>
    <row r="259" spans="1:12" ht="15" x14ac:dyDescent="0.25">
      <c r="A259" s="25"/>
      <c r="B259" s="16"/>
      <c r="C259" s="11"/>
      <c r="D259" s="65" t="s">
        <v>30</v>
      </c>
      <c r="E259" s="58" t="s">
        <v>76</v>
      </c>
      <c r="F259" s="62">
        <v>200</v>
      </c>
      <c r="G259" s="62">
        <v>5.9</v>
      </c>
      <c r="H259" s="62">
        <v>7</v>
      </c>
      <c r="I259" s="62">
        <v>40.6</v>
      </c>
      <c r="J259" s="62">
        <v>249.5</v>
      </c>
      <c r="K259" s="63" t="s">
        <v>77</v>
      </c>
      <c r="L259" s="51"/>
    </row>
    <row r="260" spans="1:12" ht="15" x14ac:dyDescent="0.25">
      <c r="A260" s="25"/>
      <c r="B260" s="16"/>
      <c r="C260" s="11"/>
      <c r="D260" s="7" t="s">
        <v>22</v>
      </c>
      <c r="E260" s="59" t="s">
        <v>55</v>
      </c>
      <c r="F260" s="60">
        <v>180</v>
      </c>
      <c r="G260" s="60">
        <v>0.24</v>
      </c>
      <c r="H260" s="60">
        <v>0</v>
      </c>
      <c r="I260" s="60">
        <v>6.28</v>
      </c>
      <c r="J260" s="60">
        <v>49.18</v>
      </c>
      <c r="K260" s="64">
        <v>349</v>
      </c>
      <c r="L260" s="51"/>
    </row>
    <row r="261" spans="1:12" ht="15" x14ac:dyDescent="0.25">
      <c r="A261" s="25"/>
      <c r="B261" s="16"/>
      <c r="C261" s="11"/>
      <c r="D261" s="7" t="s">
        <v>23</v>
      </c>
      <c r="E261" s="59" t="s">
        <v>56</v>
      </c>
      <c r="F261" s="60">
        <v>45</v>
      </c>
      <c r="G261" s="60">
        <v>3.33</v>
      </c>
      <c r="H261" s="60">
        <v>0.27</v>
      </c>
      <c r="I261" s="60">
        <v>21.9</v>
      </c>
      <c r="J261" s="60">
        <v>103.37</v>
      </c>
      <c r="K261" s="64" t="s">
        <v>60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6" t="s">
        <v>38</v>
      </c>
      <c r="E263" s="59" t="s">
        <v>57</v>
      </c>
      <c r="F263" s="60">
        <v>125</v>
      </c>
      <c r="G263" s="60">
        <v>3.5</v>
      </c>
      <c r="H263" s="60">
        <v>3.1</v>
      </c>
      <c r="I263" s="60">
        <v>5.6</v>
      </c>
      <c r="J263" s="60">
        <v>70.599999999999994</v>
      </c>
      <c r="K263" s="64">
        <v>117</v>
      </c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640</v>
      </c>
      <c r="G265" s="21">
        <f t="shared" ref="G265" si="181">SUM(G258:G264)</f>
        <v>20.07</v>
      </c>
      <c r="H265" s="21">
        <f t="shared" ref="H265" si="182">SUM(H258:H264)</f>
        <v>19.970000000000002</v>
      </c>
      <c r="I265" s="21">
        <f t="shared" ref="I265" si="183">SUM(I258:I264)</f>
        <v>95.28</v>
      </c>
      <c r="J265" s="21">
        <f t="shared" ref="J265" si="184">SUM(J258:J264)</f>
        <v>655.06000000000006</v>
      </c>
      <c r="K265" s="27"/>
      <c r="L265" s="21">
        <f t="shared" si="150"/>
        <v>0</v>
      </c>
    </row>
    <row r="266" spans="1:12" ht="15" x14ac:dyDescent="0.25">
      <c r="A266" s="28">
        <f>A258</f>
        <v>2</v>
      </c>
      <c r="B266" s="14">
        <f>B258</f>
        <v>2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2</v>
      </c>
      <c r="B270" s="14">
        <f>B258</f>
        <v>2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2</v>
      </c>
      <c r="B299" s="32">
        <f>B258</f>
        <v>2</v>
      </c>
      <c r="C299" s="71" t="s">
        <v>4</v>
      </c>
      <c r="D299" s="72"/>
      <c r="E299" s="33"/>
      <c r="F299" s="34">
        <f>F265+F269+F279+F284+F291+F298</f>
        <v>640</v>
      </c>
      <c r="G299" s="34">
        <f t="shared" ref="G299" si="210">G265+G269+G279+G284+G291+G298</f>
        <v>20.07</v>
      </c>
      <c r="H299" s="34">
        <f t="shared" ref="H299" si="211">H265+H269+H279+H284+H291+H298</f>
        <v>19.970000000000002</v>
      </c>
      <c r="I299" s="34">
        <f t="shared" ref="I299" si="212">I265+I269+I279+I284+I291+I298</f>
        <v>95.28</v>
      </c>
      <c r="J299" s="34">
        <f t="shared" ref="J299" si="213">J265+J269+J279+J284+J291+J298</f>
        <v>655.06000000000006</v>
      </c>
      <c r="K299" s="35"/>
      <c r="L299" s="34">
        <f t="shared" ref="L299" ca="1" si="214">L265+L269+L279+L284+L291+L298</f>
        <v>0</v>
      </c>
    </row>
    <row r="300" spans="1:12" ht="15.75" thickBot="1" x14ac:dyDescent="0.3">
      <c r="A300" s="22">
        <v>2</v>
      </c>
      <c r="B300" s="23">
        <v>3</v>
      </c>
      <c r="C300" s="24" t="s">
        <v>20</v>
      </c>
      <c r="D300" s="5" t="s">
        <v>21</v>
      </c>
      <c r="E300" s="59" t="s">
        <v>78</v>
      </c>
      <c r="F300" s="60">
        <v>90</v>
      </c>
      <c r="G300" s="60">
        <v>12.9</v>
      </c>
      <c r="H300" s="60">
        <v>11.56</v>
      </c>
      <c r="I300" s="60">
        <v>17.600000000000001</v>
      </c>
      <c r="J300" s="60">
        <v>175.6</v>
      </c>
      <c r="K300" s="64">
        <v>143</v>
      </c>
      <c r="L300" s="48"/>
    </row>
    <row r="301" spans="1:12" ht="15" x14ac:dyDescent="0.25">
      <c r="A301" s="25"/>
      <c r="B301" s="16"/>
      <c r="C301" s="11"/>
      <c r="D301" s="65" t="s">
        <v>30</v>
      </c>
      <c r="E301" s="58" t="s">
        <v>79</v>
      </c>
      <c r="F301" s="62">
        <v>150</v>
      </c>
      <c r="G301" s="62">
        <v>3</v>
      </c>
      <c r="H301" s="62">
        <v>5.7</v>
      </c>
      <c r="I301" s="62">
        <v>23.7</v>
      </c>
      <c r="J301" s="62">
        <v>158.30000000000001</v>
      </c>
      <c r="K301" s="63">
        <v>312</v>
      </c>
      <c r="L301" s="51"/>
    </row>
    <row r="302" spans="1:12" ht="15" x14ac:dyDescent="0.25">
      <c r="A302" s="25"/>
      <c r="B302" s="16"/>
      <c r="C302" s="11"/>
      <c r="D302" s="7" t="s">
        <v>22</v>
      </c>
      <c r="E302" s="59" t="s">
        <v>71</v>
      </c>
      <c r="F302" s="60">
        <v>180</v>
      </c>
      <c r="G302" s="60">
        <v>5.22</v>
      </c>
      <c r="H302" s="60">
        <v>5.41</v>
      </c>
      <c r="I302" s="60">
        <v>30.96</v>
      </c>
      <c r="J302" s="60">
        <v>185.04</v>
      </c>
      <c r="K302" s="64">
        <v>382</v>
      </c>
      <c r="L302" s="51"/>
    </row>
    <row r="303" spans="1:12" ht="15" x14ac:dyDescent="0.25">
      <c r="A303" s="25"/>
      <c r="B303" s="16"/>
      <c r="C303" s="11"/>
      <c r="D303" s="7" t="s">
        <v>23</v>
      </c>
      <c r="E303" s="59" t="s">
        <v>56</v>
      </c>
      <c r="F303" s="60">
        <v>50</v>
      </c>
      <c r="G303" s="60">
        <v>5.35</v>
      </c>
      <c r="H303" s="60">
        <v>2.25</v>
      </c>
      <c r="I303" s="60">
        <v>21.75</v>
      </c>
      <c r="J303" s="60">
        <v>137</v>
      </c>
      <c r="K303" s="64" t="s">
        <v>60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6" t="s">
        <v>27</v>
      </c>
      <c r="E305" s="59" t="s">
        <v>80</v>
      </c>
      <c r="F305" s="60">
        <v>80</v>
      </c>
      <c r="G305" s="60">
        <v>0.56000000000000005</v>
      </c>
      <c r="H305" s="60">
        <v>0.08</v>
      </c>
      <c r="I305" s="60">
        <v>1.52</v>
      </c>
      <c r="J305" s="60">
        <v>9.0399999999999991</v>
      </c>
      <c r="K305" s="64">
        <v>1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" si="215">SUM(G300:G306)</f>
        <v>27.029999999999998</v>
      </c>
      <c r="H307" s="21">
        <f t="shared" ref="H307" si="216">SUM(H300:H306)</f>
        <v>25</v>
      </c>
      <c r="I307" s="21">
        <f t="shared" ref="I307" si="217">SUM(I300:I306)</f>
        <v>95.529999999999987</v>
      </c>
      <c r="J307" s="21">
        <f t="shared" ref="J307" si="218">SUM(J300:J306)</f>
        <v>664.9799999999999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3</v>
      </c>
      <c r="C341" s="71" t="s">
        <v>4</v>
      </c>
      <c r="D341" s="72"/>
      <c r="E341" s="33"/>
      <c r="F341" s="34">
        <f>F307+F311+F321+F326+F333+F340</f>
        <v>550</v>
      </c>
      <c r="G341" s="34">
        <f t="shared" ref="G341" si="245">G307+G311+G321+G326+G333+G340</f>
        <v>27.029999999999998</v>
      </c>
      <c r="H341" s="34">
        <f t="shared" ref="H341" si="246">H307+H311+H321+H326+H333+H340</f>
        <v>25</v>
      </c>
      <c r="I341" s="34">
        <f t="shared" ref="I341" si="247">I307+I311+I321+I326+I333+I340</f>
        <v>95.529999999999987</v>
      </c>
      <c r="J341" s="34">
        <f t="shared" ref="J341" si="248">J307+J311+J321+J326+J333+J340</f>
        <v>664.9799999999999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4</v>
      </c>
      <c r="C342" s="24" t="s">
        <v>20</v>
      </c>
      <c r="D342" s="5" t="s">
        <v>21</v>
      </c>
      <c r="E342" s="58" t="s">
        <v>81</v>
      </c>
      <c r="F342" s="62">
        <v>200</v>
      </c>
      <c r="G342" s="62">
        <v>16.3</v>
      </c>
      <c r="H342" s="62">
        <v>18.100000000000001</v>
      </c>
      <c r="I342" s="62">
        <v>48.7</v>
      </c>
      <c r="J342" s="62">
        <v>415.2</v>
      </c>
      <c r="K342" s="63">
        <v>44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9" t="s">
        <v>49</v>
      </c>
      <c r="F344" s="60">
        <v>200</v>
      </c>
      <c r="G344" s="60">
        <v>0.2</v>
      </c>
      <c r="H344" s="60">
        <v>0</v>
      </c>
      <c r="I344" s="60">
        <v>14</v>
      </c>
      <c r="J344" s="60">
        <v>56.8</v>
      </c>
      <c r="K344" s="64">
        <v>943</v>
      </c>
      <c r="L344" s="51"/>
    </row>
    <row r="345" spans="1:12" ht="15" x14ac:dyDescent="0.25">
      <c r="A345" s="15"/>
      <c r="B345" s="16"/>
      <c r="C345" s="11"/>
      <c r="D345" s="7" t="s">
        <v>23</v>
      </c>
      <c r="E345" s="59" t="s">
        <v>56</v>
      </c>
      <c r="F345" s="60">
        <v>50</v>
      </c>
      <c r="G345" s="60">
        <v>5.35</v>
      </c>
      <c r="H345" s="60">
        <v>2.25</v>
      </c>
      <c r="I345" s="60">
        <v>21.75</v>
      </c>
      <c r="J345" s="60">
        <v>137</v>
      </c>
      <c r="K345" s="64" t="s">
        <v>60</v>
      </c>
      <c r="L345" s="51"/>
    </row>
    <row r="346" spans="1:12" ht="15" x14ac:dyDescent="0.25">
      <c r="A346" s="15"/>
      <c r="B346" s="16"/>
      <c r="C346" s="11"/>
      <c r="D346" s="7" t="s">
        <v>24</v>
      </c>
      <c r="E346" s="59" t="s">
        <v>51</v>
      </c>
      <c r="F346" s="60">
        <v>100</v>
      </c>
      <c r="G346" s="60">
        <v>0.4</v>
      </c>
      <c r="H346" s="60">
        <v>0.4</v>
      </c>
      <c r="I346" s="60">
        <v>9.8000000000000007</v>
      </c>
      <c r="J346" s="60">
        <v>47</v>
      </c>
      <c r="K346" s="64">
        <v>386</v>
      </c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22.25</v>
      </c>
      <c r="H349" s="21">
        <f t="shared" ref="H349" si="251">SUM(H342:H348)</f>
        <v>20.75</v>
      </c>
      <c r="I349" s="21">
        <f t="shared" ref="I349" si="252">SUM(I342:I348)</f>
        <v>94.25</v>
      </c>
      <c r="J349" s="21">
        <f t="shared" ref="J349" si="253">SUM(J342:J348)</f>
        <v>656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4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4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4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4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4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4</v>
      </c>
      <c r="C383" s="71" t="s">
        <v>4</v>
      </c>
      <c r="D383" s="72"/>
      <c r="E383" s="33"/>
      <c r="F383" s="34">
        <f>F349+F353+F363+F368+F375+F382</f>
        <v>550</v>
      </c>
      <c r="G383" s="34">
        <f t="shared" ref="G383" si="279">G349+G353+G363+G368+G375+G382</f>
        <v>22.25</v>
      </c>
      <c r="H383" s="34">
        <f t="shared" ref="H383" si="280">H349+H353+H363+H368+H375+H382</f>
        <v>20.75</v>
      </c>
      <c r="I383" s="34">
        <f t="shared" ref="I383" si="281">I349+I353+I363+I368+I375+I382</f>
        <v>94.25</v>
      </c>
      <c r="J383" s="34">
        <f t="shared" ref="J383" si="282">J349+J353+J363+J368+J375+J382</f>
        <v>656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58" t="s">
        <v>82</v>
      </c>
      <c r="F384" s="62">
        <v>200</v>
      </c>
      <c r="G384" s="62">
        <v>10.14</v>
      </c>
      <c r="H384" s="62">
        <v>11.7</v>
      </c>
      <c r="I384" s="62">
        <v>31.2</v>
      </c>
      <c r="J384" s="62">
        <v>303.56</v>
      </c>
      <c r="K384" s="63">
        <v>265</v>
      </c>
      <c r="L384" s="48"/>
    </row>
    <row r="385" spans="1:12" ht="15" x14ac:dyDescent="0.25">
      <c r="A385" s="25"/>
      <c r="B385" s="16"/>
      <c r="C385" s="11"/>
      <c r="D385" s="66" t="s">
        <v>27</v>
      </c>
      <c r="E385" s="59" t="s">
        <v>83</v>
      </c>
      <c r="F385" s="60">
        <v>60</v>
      </c>
      <c r="G385" s="60">
        <v>1.2</v>
      </c>
      <c r="H385" s="60">
        <v>1.68</v>
      </c>
      <c r="I385" s="60">
        <v>12.6</v>
      </c>
      <c r="J385" s="60">
        <v>87.6</v>
      </c>
      <c r="K385" s="64">
        <v>71</v>
      </c>
      <c r="L385" s="51"/>
    </row>
    <row r="386" spans="1:12" ht="15" x14ac:dyDescent="0.25">
      <c r="A386" s="25"/>
      <c r="B386" s="16"/>
      <c r="C386" s="11"/>
      <c r="D386" s="7" t="s">
        <v>22</v>
      </c>
      <c r="E386" s="59" t="s">
        <v>55</v>
      </c>
      <c r="F386" s="60">
        <v>180</v>
      </c>
      <c r="G386" s="60">
        <v>0.24</v>
      </c>
      <c r="H386" s="60">
        <v>0</v>
      </c>
      <c r="I386" s="60">
        <v>6.28</v>
      </c>
      <c r="J386" s="60">
        <v>49.18</v>
      </c>
      <c r="K386" s="64">
        <v>349</v>
      </c>
      <c r="L386" s="51"/>
    </row>
    <row r="387" spans="1:12" ht="15" x14ac:dyDescent="0.25">
      <c r="A387" s="25"/>
      <c r="B387" s="16"/>
      <c r="C387" s="11"/>
      <c r="D387" s="7" t="s">
        <v>23</v>
      </c>
      <c r="E387" s="59" t="s">
        <v>56</v>
      </c>
      <c r="F387" s="60">
        <v>50</v>
      </c>
      <c r="G387" s="60">
        <v>5.35</v>
      </c>
      <c r="H387" s="60">
        <v>2.25</v>
      </c>
      <c r="I387" s="60">
        <v>21.75</v>
      </c>
      <c r="J387" s="60">
        <v>137</v>
      </c>
      <c r="K387" s="64" t="s">
        <v>60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6" t="s">
        <v>23</v>
      </c>
      <c r="E389" s="59" t="s">
        <v>68</v>
      </c>
      <c r="F389" s="60">
        <v>40</v>
      </c>
      <c r="G389" s="60">
        <v>3.4</v>
      </c>
      <c r="H389" s="60">
        <v>1.32</v>
      </c>
      <c r="I389" s="60">
        <v>17</v>
      </c>
      <c r="J389" s="60">
        <v>103.6</v>
      </c>
      <c r="K389" s="64" t="s">
        <v>84</v>
      </c>
      <c r="L389" s="51"/>
    </row>
    <row r="390" spans="1:12" ht="15" x14ac:dyDescent="0.25">
      <c r="A390" s="25"/>
      <c r="B390" s="16"/>
      <c r="C390" s="11"/>
      <c r="D390" s="61" t="s">
        <v>85</v>
      </c>
      <c r="E390" s="59" t="s">
        <v>69</v>
      </c>
      <c r="F390" s="60">
        <v>20</v>
      </c>
      <c r="G390" s="60">
        <v>2.4300000000000002</v>
      </c>
      <c r="H390" s="60">
        <v>2.9</v>
      </c>
      <c r="I390" s="60">
        <v>22.3</v>
      </c>
      <c r="J390" s="60">
        <v>125</v>
      </c>
      <c r="K390" s="64">
        <v>6</v>
      </c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 t="shared" ref="G391" si="284">SUM(G384:G390)</f>
        <v>22.759999999999998</v>
      </c>
      <c r="H391" s="21">
        <f t="shared" ref="H391" si="285">SUM(H384:H390)</f>
        <v>19.849999999999998</v>
      </c>
      <c r="I391" s="21">
        <f t="shared" ref="I391" si="286">SUM(I384:I390)</f>
        <v>111.13</v>
      </c>
      <c r="J391" s="21">
        <f t="shared" ref="J391" si="287">SUM(J384:J390)</f>
        <v>805.93999999999994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5</v>
      </c>
      <c r="C425" s="71" t="s">
        <v>4</v>
      </c>
      <c r="D425" s="72"/>
      <c r="E425" s="33"/>
      <c r="F425" s="34">
        <f>F391+F395+F405+F410+F417+F424</f>
        <v>550</v>
      </c>
      <c r="G425" s="34">
        <f t="shared" ref="G425" si="314">G391+G395+G405+G410+G417+G424</f>
        <v>22.759999999999998</v>
      </c>
      <c r="H425" s="34">
        <f t="shared" ref="H425" si="315">H391+H395+H405+H410+H417+H424</f>
        <v>19.849999999999998</v>
      </c>
      <c r="I425" s="34">
        <f t="shared" ref="I425" si="316">I391+I395+I405+I410+I417+I424</f>
        <v>111.13</v>
      </c>
      <c r="J425" s="34">
        <f t="shared" ref="J425" si="317">J391+J395+J405+J410+J417+J424</f>
        <v>805.93999999999994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76" t="s">
        <v>4</v>
      </c>
      <c r="D593" s="7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78" t="s">
        <v>5</v>
      </c>
      <c r="D594" s="78"/>
      <c r="E594" s="7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22.519999999999996</v>
      </c>
      <c r="H594" s="42">
        <f t="shared" si="456"/>
        <v>22.651</v>
      </c>
      <c r="I594" s="42">
        <f t="shared" si="456"/>
        <v>110.73799999999999</v>
      </c>
      <c r="J594" s="42">
        <f t="shared" si="456"/>
        <v>683.02800000000002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2006-12-31T20:26:23Z</dcterms:modified>
</cp:coreProperties>
</file>